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300\320\321\NPŽP_Vyzvy_2018\Kanalizace\Po VPŘ\"/>
    </mc:Choice>
  </mc:AlternateContent>
  <bookViews>
    <workbookView xWindow="3750" yWindow="0" windowWidth="28800" windowHeight="12000" tabRatio="709" activeTab="1"/>
  </bookViews>
  <sheets>
    <sheet name="úvod" sheetId="1" r:id="rId1"/>
    <sheet name="I. Žadatel" sheetId="2" r:id="rId2"/>
    <sheet name="II. Projekt" sheetId="3" r:id="rId3"/>
    <sheet name="III. Kumulativní rozpočet" sheetId="4" r:id="rId4"/>
    <sheet name="List2" sheetId="5" state="hidden" r:id="rId5"/>
    <sheet name="IV. Prohlášení žadatele" sheetId="6" r:id="rId6"/>
  </sheets>
  <definedNames>
    <definedName name="_Toc422476566" localSheetId="4">List2!$B$23</definedName>
    <definedName name="_Toc422476567" localSheetId="4">List2!$B$24</definedName>
    <definedName name="_Toc422476568" localSheetId="4">List2!$B$25</definedName>
    <definedName name="_Toc422476569" localSheetId="4">List2!$B$26</definedName>
    <definedName name="_Toc422476571" localSheetId="4">List2!$B$27</definedName>
    <definedName name="_Toc422476573" localSheetId="4">List2!$B$28</definedName>
    <definedName name="_Toc422476574" localSheetId="4">List2!$B$29</definedName>
    <definedName name="_Toc422476575" localSheetId="4">List2!$B$30</definedName>
    <definedName name="_Toc422476576" localSheetId="4">List2!$B$31</definedName>
    <definedName name="anone" localSheetId="5">#REF!</definedName>
    <definedName name="anone">#REF!</definedName>
    <definedName name="_xlnm.Print_Area" localSheetId="2">'II. Projekt'!$A$1:$I$29</definedName>
    <definedName name="_xlnm.Print_Area" localSheetId="0">úvod!$A$1:$K$20</definedName>
    <definedName name="Z_5E37094E_44D5_4A75_804E_325D0EAE0DE9_.wvu.Cols" localSheetId="2" hidden="1">'II. Projekt'!$F:$F</definedName>
    <definedName name="Z_5E37094E_44D5_4A75_804E_325D0EAE0DE9_.wvu.PrintArea" localSheetId="2" hidden="1">'II. Projekt'!$A$1:$I$29</definedName>
    <definedName name="Z_5E37094E_44D5_4A75_804E_325D0EAE0DE9_.wvu.PrintArea" localSheetId="0" hidden="1">úvod!$A$1:$K$20</definedName>
    <definedName name="Z_D8D8E2A2_AEAF_46F5_8367_781006FC9D2B_.wvu.Cols" localSheetId="2" hidden="1">'II. Projekt'!$F:$F</definedName>
    <definedName name="Z_D8D8E2A2_AEAF_46F5_8367_781006FC9D2B_.wvu.PrintArea" localSheetId="2" hidden="1">'II. Projekt'!$A$1:$I$29</definedName>
    <definedName name="Z_D8D8E2A2_AEAF_46F5_8367_781006FC9D2B_.wvu.PrintArea" localSheetId="0" hidden="1">úvod!$A$1:$K$20</definedName>
  </definedNames>
  <calcPr calcId="152511"/>
  <customWorkbookViews>
    <customWorkbookView name="Kochan – osobní zobrazení" guid="{D8D8E2A2-AEAF-46F5-8367-781006FC9D2B}" mergeInterval="0" personalView="1" maximized="1" xWindow="117" yWindow="-8" windowWidth="1257" windowHeight="784" tabRatio="709" activeSheetId="1" showComments="commIndAndComment"/>
    <customWorkbookView name="320 – osobní zobrazení" guid="{5E37094E-44D5-4A75-804E-325D0EAE0DE9}" mergeInterval="0" personalView="1" maximized="1" xWindow="-8" yWindow="-8" windowWidth="1696" windowHeight="1026" tabRatio="709" activeSheetId="6"/>
  </customWorkbookViews>
</workbook>
</file>

<file path=xl/calcChain.xml><?xml version="1.0" encoding="utf-8"?>
<calcChain xmlns="http://schemas.openxmlformats.org/spreadsheetml/2006/main">
  <c r="E26" i="6" l="1"/>
  <c r="B5" i="4" l="1"/>
  <c r="B4" i="4"/>
  <c r="E15" i="3" l="1"/>
  <c r="C4" i="3"/>
  <c r="E44" i="5" l="1"/>
  <c r="F16" i="4"/>
  <c r="I16" i="4"/>
  <c r="I19" i="4" s="1"/>
  <c r="L16" i="4"/>
  <c r="L19" i="4" s="1"/>
  <c r="F17" i="4"/>
  <c r="I17" i="4"/>
  <c r="L17" i="4"/>
  <c r="K17" i="4" s="1"/>
  <c r="F18" i="4"/>
  <c r="I18" i="4"/>
  <c r="L18" i="4"/>
  <c r="K18" i="4" s="1"/>
  <c r="E19" i="4"/>
  <c r="F19" i="4"/>
  <c r="J19" i="4"/>
  <c r="F20" i="4"/>
  <c r="I20" i="4"/>
  <c r="J20" i="4"/>
  <c r="F21" i="4"/>
  <c r="I21" i="4" s="1"/>
  <c r="F22" i="4"/>
  <c r="I22" i="4" s="1"/>
  <c r="F23" i="4"/>
  <c r="I23" i="4" s="1"/>
  <c r="F24" i="4"/>
  <c r="I24" i="4" s="1"/>
  <c r="F25" i="4"/>
  <c r="I25" i="4" s="1"/>
  <c r="F26" i="4"/>
  <c r="I26" i="4" s="1"/>
  <c r="F27" i="4"/>
  <c r="I27" i="4" s="1"/>
  <c r="F28" i="4"/>
  <c r="I28" i="4" s="1"/>
  <c r="D29" i="4"/>
  <c r="D30" i="4" s="1"/>
  <c r="E29" i="4"/>
  <c r="J29" i="4"/>
  <c r="J30" i="4" s="1"/>
  <c r="E30" i="4"/>
  <c r="M30" i="4"/>
  <c r="N30" i="4"/>
  <c r="I29" i="4" l="1"/>
  <c r="I30" i="4" s="1"/>
  <c r="C34" i="4" s="1"/>
  <c r="A13" i="3" s="1"/>
  <c r="L20" i="4"/>
  <c r="K20" i="4" s="1"/>
  <c r="C14" i="4"/>
  <c r="K22" i="4"/>
  <c r="L22" i="4"/>
  <c r="L21" i="4"/>
  <c r="K21" i="4" s="1"/>
  <c r="K16" i="4"/>
  <c r="K19" i="4" s="1"/>
  <c r="F29" i="4"/>
  <c r="F30" i="4" s="1"/>
  <c r="L23" i="4" l="1"/>
  <c r="L24" i="4" s="1"/>
  <c r="L25" i="4" l="1"/>
  <c r="K25" i="4" s="1"/>
  <c r="K24" i="4"/>
  <c r="K23" i="4"/>
  <c r="L26" i="4" l="1"/>
  <c r="K26" i="4" l="1"/>
  <c r="L27" i="4"/>
  <c r="K27" i="4" l="1"/>
  <c r="L28" i="4"/>
  <c r="K28" i="4" s="1"/>
  <c r="K29" i="4" l="1"/>
  <c r="K30" i="4" s="1"/>
  <c r="L29" i="4"/>
  <c r="L30" i="4" s="1"/>
  <c r="C35" i="4" s="1"/>
  <c r="C36" i="4" l="1"/>
  <c r="A17" i="3" s="1"/>
  <c r="A15" i="3"/>
  <c r="E13" i="3" s="1"/>
  <c r="E17" i="3" s="1"/>
</calcChain>
</file>

<file path=xl/comments1.xml><?xml version="1.0" encoding="utf-8"?>
<comments xmlns="http://schemas.openxmlformats.org/spreadsheetml/2006/main">
  <authors>
    <author>Bajer Pavel</author>
    <author>Urban Lukas</author>
    <author>Prokop Tomas</author>
  </authors>
  <commentList>
    <comment ref="C14" authorId="0" guid="{B547FF11-95A6-4289-8095-1A032C6351FF}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
10 % u projektů, jejichž celkové způsobilé přímé realizační výdaje nepřesahují 1 mil. Kč,
8 % u projektů, jejichž celkové způsobilé přímé realizační výdaje nepřesahují 3 mil. Kč,
7 % u projektů, jejichž celkové způsobilé přímé realizační výdaje nepřesahují 10 mil. Kč,
6 % u projektů, jejichž celkové způsobilé přímé realizační výdaje jsou vyšší než 10 mil. Kč.</t>
        </r>
      </text>
    </comment>
    <comment ref="J14" authorId="0" guid="{FF8AC71A-4B72-4232-9714-717D91722B46}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
Vyplnit pouze výdaje, které nebudou nárokovány jako způsobilé bez zohlednění maximálních způsobilých výdajů podle rozsahu opatření a bez zohlednění maximálního procenta na projektovou přípravu.</t>
        </r>
      </text>
    </comment>
    <comment ref="K14" authorId="0" guid="{7B17CF99-D8A3-4142-9696-2F8E5B9F30AB}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
Vyplnit pouze výdaje, které nebudou nárokovány jako způsobilé bez zohlednění maximálních způsobilých výdajů podle rozsahu opatření a bez zohlednění maximálního procenta na projektovou přípravu.</t>
        </r>
      </text>
    </comment>
    <comment ref="B19" authorId="1" guid="{531534E9-FE0D-4B2B-9B41-421A4DE36A98}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
Přímé realizační výdaje jsou výdaje dle jednotlivých prioritních os přímo přispívající ke splnění cílů
příslušného projektu. Do přímých realizačních výdajů lze zahrnout i výdaje na dokumentaci
skutečného provedení. Naopak nelze zahrnout projektovou přípravu, technický dozor investora,
autorský dozor a výdaje na zajištění publicity projektu.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20" authorId="2" guid="{1F69E80E-6104-4CB9-A784-8DEB84772631}" shapeId="0">
      <text>
        <r>
          <rPr>
            <sz val="9"/>
            <color indexed="81"/>
            <rFont val="Tahoma"/>
            <family val="2"/>
            <charset val="238"/>
          </rPr>
          <t>Rezerva je nezpůsobilým výdajem</t>
        </r>
      </text>
    </comment>
    <comment ref="B21" authorId="2" guid="{210922D5-B03F-417F-944E-B483A4120F9D}" shapeId="0">
      <text>
        <r>
          <rPr>
            <sz val="9"/>
            <color indexed="81"/>
            <rFont val="Tahoma"/>
            <family val="2"/>
            <charset val="238"/>
          </rPr>
          <t>Výdaje na nákup nemovitosti, tj. pozemku, pozemku včetně stavby, která je jeho součástí, příp.
stavby, která není součástí pozemku, jsou způsobilým výdajem v případě, že jsou splněny
kumulativně následující podmínky:
a) pořizovací cena nemovitosti může být započtena maximálně do výše 10 % celkových
způsobilých přímých realizačních výdajů na projekt,
b) pozemek bude oceněn znaleckým posudkem (nesmí být starší než 6 měsíců před
datem podání žádosti o podporu z OPŽP) vyhotoveným znalcem dle zákona
č. 151/1997 Sb., o oceňování majetku, ve znění pozdějších předpisů,
c) způsobilým výdajem je pořizovací cena, maximálně však do výše ceny zjištěné
znaleckým posudkem,8
d) musí být v souladu s cíli projektu.
V PO 1 u projektů SC 1.1 a 1.2 nejsou způsobilým výdajem výdaje na nákup pozemků nad liniovými
stavbami a nákup staveb.</t>
        </r>
      </text>
    </comment>
    <comment ref="B22" authorId="0" guid="{5CB0FBBA-B7ED-4E83-BCC7-1349EBB58C3C}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
Max. způsobilé výdaje na propagační opatření:
- plakát (příp. samolepicí plakát nebo plakát + menší samolepky): 2000 Kč,
- velkoplošný panel: 15 000 Kč,
- pamětní deska: 5000 Kč,
- slavnostní zahájení a ukončení u projektů nad 50 mil. eur: 50 000 Kč.
Způsobilost propagace je dále upravena v kapitole D1 Pravidel pro žadatele a příjemce.</t>
        </r>
      </text>
    </comment>
    <comment ref="B26" authorId="1" guid="{19FBCE2E-CDFB-4908-BA7D-011A11A34A00}" shapeId="0">
      <text>
        <r>
          <rPr>
            <b/>
            <sz val="9"/>
            <color indexed="81"/>
            <rFont val="Tahoma"/>
            <family val="2"/>
            <charset val="238"/>
          </rPr>
          <t>Dle Pravidel pro žadatele a příjemce je maximální způsobilá částka, kterou lze na zpracování
žádosti nárokovat, 30 000 Kč bez DPH.</t>
        </r>
      </text>
    </comment>
  </commentList>
</comments>
</file>

<file path=xl/sharedStrings.xml><?xml version="1.0" encoding="utf-8"?>
<sst xmlns="http://schemas.openxmlformats.org/spreadsheetml/2006/main" count="190" uniqueCount="170">
  <si>
    <t>Číslo žádosti:</t>
  </si>
  <si>
    <t>DIČ:</t>
  </si>
  <si>
    <t>Ulice:</t>
  </si>
  <si>
    <t>PSČ:</t>
  </si>
  <si>
    <t>Město:</t>
  </si>
  <si>
    <t>Okres:</t>
  </si>
  <si>
    <t>Kraj:</t>
  </si>
  <si>
    <t>Jméno:</t>
  </si>
  <si>
    <t>Příjmení:</t>
  </si>
  <si>
    <t>Telefon:</t>
  </si>
  <si>
    <t>E-mail:</t>
  </si>
  <si>
    <t>Název účtu:</t>
  </si>
  <si>
    <t>Číslo účtu:</t>
  </si>
  <si>
    <t>Kód banky:</t>
  </si>
  <si>
    <t>Datum a místo:</t>
  </si>
  <si>
    <t>IČ:</t>
  </si>
  <si>
    <t>Žádost o podporu ze SFŽP ČR podle podmínek Národního programu Životní prostředí</t>
  </si>
  <si>
    <t>Vyplňuje žadatel</t>
  </si>
  <si>
    <t>Žadatel:</t>
  </si>
  <si>
    <t>Vyplňuje SFŽP ČR</t>
  </si>
  <si>
    <t>I. ŽADATEL</t>
  </si>
  <si>
    <t>1. Základní identifikační údaje</t>
  </si>
  <si>
    <t xml:space="preserve">Sídlo </t>
  </si>
  <si>
    <t>č. pop.:</t>
  </si>
  <si>
    <t>č. orient.:</t>
  </si>
  <si>
    <t>Doručovací adresa</t>
  </si>
  <si>
    <t>ID datové schránky:</t>
  </si>
  <si>
    <t>Mobilní tel.:</t>
  </si>
  <si>
    <t xml:space="preserve">3. Osoba pověřená jednáním s Fondem </t>
  </si>
  <si>
    <t>Název banky:</t>
  </si>
  <si>
    <t>2. Dále prohlašuji</t>
  </si>
  <si>
    <t>Plný název žadatele:</t>
  </si>
  <si>
    <t>2. Statutární zástupce</t>
  </si>
  <si>
    <t>Právní forma:</t>
  </si>
  <si>
    <t>Celkem</t>
  </si>
  <si>
    <t>1. Já, níže podepsaný(á), jsem statutárním zástupcem žadatele a prohlašuji tímto, že:</t>
  </si>
  <si>
    <t>(a) jsem osobou s oprávněním jednat v této věci jménem žadatele;</t>
  </si>
  <si>
    <t>(c) žadatel a spolupracující organizace (jsou-li) splňují podmínky v tomto programu;</t>
  </si>
  <si>
    <t>(d) žadatel disponuje dostatečnými finančními a odbornými zdroji nezbytnými pro úspěšnou realizaci tohoto projektu;</t>
  </si>
  <si>
    <t>(e) opatření na realizaci akce bude vedeno v účetnictví žadatele jako *:</t>
  </si>
  <si>
    <t>Prohlašuji, že jsem se seznámil/a s podmínkami poskytování podpory podle Národního programu Životní prostředí (dále jen "Program") a Směrnice MŽP č. 4/2015 o poskytnutí finančních prostředků ze Státního fondu životního prostředí ČR v rámci tohoto Programu, jakož i s příslušnou vyhlášenou Výzvou. Porozuměl/a jsem jejich obsahu a mnou uvedené údaje jsou pravdivé. Jsem si vědom/a, že uvedení nepravdivých údajů bude znamenat ztrátu příspěvku a postih ve smyslu platných právních předpisů. 
Souhlasím se zařazením do databáze poskytovatele a zveřejněním identifikačních údajů organizace, adresy, dotačního titulu, účelového určení podpory a výše poskytnuté podpory.</t>
  </si>
  <si>
    <t>Souhlasím se zpracováním osobních údajů obsažených v této žádosti ve smyslu zákona č. 101/2000 Sb., o ochraně osobních údajů, ve znění pozdějších předpisů, za účelem tohoto dotačního programu v souladu se zákonem č. 215/2004 Sb., o úpravě některých vztahů v oblasti veřejné podpory a o změně zákona o podpoře výzkumu a vývoje, ve znění pozdějších předpisů. Tento souhlas uděluji správci a zpracovateli, Státnímu fondu životního prostředí ČR, pro všechny údaje obsažené v tomto prohlášení, a to po celou dobu 10 let ode dne udělení souhlasu. Zároveň jsem si vědom/a svých práv podle zákona č. 101/2000 Sb., o ochraně osobních údajů. Všechny uvedené údaje jsou přesné a pravdivé a jsou poskytovány dobrovolně.</t>
  </si>
  <si>
    <t>Jméno statutárního zástupce:</t>
  </si>
  <si>
    <t xml:space="preserve">Funkce : </t>
  </si>
  <si>
    <t>Podpis (razítko):</t>
  </si>
  <si>
    <t>Celkové výdaje projektu v Kč</t>
  </si>
  <si>
    <t>Celkové způsobilé výdaje v Kč</t>
  </si>
  <si>
    <t>II. PODPOROVANÉ OPATŘENÍ</t>
  </si>
  <si>
    <t>Termín zahájení realizace</t>
  </si>
  <si>
    <t>Prioritní oblast:</t>
  </si>
  <si>
    <t>Podoblast podpory:</t>
  </si>
  <si>
    <t>Podporované aktivity:</t>
  </si>
  <si>
    <t>1. Voda</t>
  </si>
  <si>
    <t>II.2 Místo realizace</t>
  </si>
  <si>
    <t>Celkové způsobilé výdaje projektu</t>
  </si>
  <si>
    <t>Název projektu</t>
  </si>
  <si>
    <t>II.1 Identifikace projektu</t>
  </si>
  <si>
    <t>Obec:</t>
  </si>
  <si>
    <t>PSČ</t>
  </si>
  <si>
    <t>II.4 Sledované indikátory</t>
  </si>
  <si>
    <t>IV.  PROHLÁŠENÍ ŽADATELE</t>
  </si>
  <si>
    <t>3. Veřejná podpora</t>
  </si>
  <si>
    <t>4.Prohlášení ke zpracování osobních údajů:</t>
  </si>
  <si>
    <r>
      <t>Podpora</t>
    </r>
    <r>
      <rPr>
        <b/>
        <sz val="10"/>
        <rFont val="Segoe UI"/>
        <family val="2"/>
        <charset val="238"/>
      </rPr>
      <t xml:space="preserve"> nenaplňuje definiční znaky veřejné podpory</t>
    </r>
    <r>
      <rPr>
        <sz val="10"/>
        <rFont val="Segoe UI"/>
        <family val="2"/>
        <charset val="238"/>
      </rPr>
      <t xml:space="preserve"> dle čl. 107 odst. 1 Smlouvy o fungování Evropské unie. </t>
    </r>
  </si>
  <si>
    <r>
      <t>O podporu žádám v režimu</t>
    </r>
    <r>
      <rPr>
        <b/>
        <sz val="10"/>
        <rFont val="Segoe UI"/>
        <family val="2"/>
        <charset val="238"/>
      </rPr>
      <t xml:space="preserve"> Podpory malého rozsahu</t>
    </r>
    <r>
      <rPr>
        <sz val="10"/>
        <rFont val="Segoe UI"/>
        <family val="2"/>
        <charset val="238"/>
      </rPr>
      <t xml:space="preserve"> (de minimis) dle Nařízení komise (EU) č. 1407/2013 ze dne 18. 12. 2013, o použití článků 107 a 108 Smlouvy o fungování Evropské unie na podporu de minimis.</t>
    </r>
  </si>
  <si>
    <r>
      <t>Prohlašuji, že:</t>
    </r>
    <r>
      <rPr>
        <vertAlign val="superscript"/>
        <sz val="10"/>
        <rFont val="Segoe UI"/>
        <family val="2"/>
        <charset val="238"/>
      </rPr>
      <t>1</t>
    </r>
  </si>
  <si>
    <r>
      <rPr>
        <vertAlign val="superscript"/>
        <sz val="10"/>
        <rFont val="Segoe UI"/>
        <family val="2"/>
        <charset val="238"/>
      </rPr>
      <t>1</t>
    </r>
    <r>
      <rPr>
        <sz val="10"/>
        <rFont val="Segoe UI"/>
        <family val="2"/>
        <charset val="238"/>
      </rPr>
      <t xml:space="preserve"> Lze vybrat pouze jednu z uvedených možností. Podpora je poskytnutá dnem vydání právního aktu, jímž příjemce získal na podporu právní nárok. Za tento den je považován v NPŽP podpis Smlouvy o poskytnutí podpory ze Státního fondu životního prostředí České republiky. Zde žadatelem uvedená volba má proto informační charakter a lze ji v případě potřeby změnit. </t>
    </r>
  </si>
  <si>
    <t>počet</t>
  </si>
  <si>
    <t>II.3 Výše požadované podpory ze SFŽP ČR</t>
  </si>
  <si>
    <t>Termín ukončení stavby</t>
  </si>
  <si>
    <t>Termín kolaudace</t>
  </si>
  <si>
    <t>Termín ZVA</t>
  </si>
  <si>
    <t>Název žadatele:</t>
  </si>
  <si>
    <t>Instrukce:</t>
  </si>
  <si>
    <t>Název projektu:</t>
  </si>
  <si>
    <t>Editovat pouze zelená pole!</t>
  </si>
  <si>
    <t>Důležité informace jsou označeny červeným trojúhelníkem v pravém horním rohu buněk.</t>
  </si>
  <si>
    <t>Specifický cíl/aktivita:</t>
  </si>
  <si>
    <t>veřejná podpora:</t>
  </si>
  <si>
    <t>Velikost podniku (pokud je relevantní):</t>
  </si>
  <si>
    <t>DPH:</t>
  </si>
  <si>
    <t>V případě existence veřejné podpory u posuzovaného projektu se způsobilost výdajů na projektovou přípravu řídí kapitolou B.2.8 Pravidel pro žadatele a příjemce.</t>
  </si>
  <si>
    <t>Souhrnný rozpočet</t>
  </si>
  <si>
    <t>Procentní výše způsob. výdajů na projektovou přípravu</t>
  </si>
  <si>
    <t>investiční bez DPH</t>
  </si>
  <si>
    <t>neinvestiční bez DPH</t>
  </si>
  <si>
    <t>Cena bez DPH</t>
  </si>
  <si>
    <t>procento DPH [%]</t>
  </si>
  <si>
    <t>Cena s DPH</t>
  </si>
  <si>
    <t>Nezpůsobilá část celkových výdajů stanovená žadatelem (bez DPH)</t>
  </si>
  <si>
    <t>Nezpůsobilá část celkem</t>
  </si>
  <si>
    <t>Způsobilé výdaje po zohlednění limitů způsobilých výdajů a způsobilosti DPH</t>
  </si>
  <si>
    <t>realizace</t>
  </si>
  <si>
    <t>stavební objekty</t>
  </si>
  <si>
    <t>provozní soubory</t>
  </si>
  <si>
    <t>Celkem (Přímé realizační výdaje)</t>
  </si>
  <si>
    <t>rezerva</t>
  </si>
  <si>
    <t>nákup pozemku</t>
  </si>
  <si>
    <t>Propagace</t>
  </si>
  <si>
    <t>Projektová příprava, dozor</t>
  </si>
  <si>
    <t>Projektová dok. / studie / analýza</t>
  </si>
  <si>
    <t>Technický dozor</t>
  </si>
  <si>
    <t>Autorský dozor</t>
  </si>
  <si>
    <t>Žádost</t>
  </si>
  <si>
    <t>Výběrové řízení</t>
  </si>
  <si>
    <t xml:space="preserve">Celkem </t>
  </si>
  <si>
    <t>Komentář k nezpůsobilým výdajům stanoveným žadatelem:</t>
  </si>
  <si>
    <t>Celkové výdaje projektu</t>
  </si>
  <si>
    <t>Celkové nezpůsobilé výdaje projektu</t>
  </si>
  <si>
    <t>malý podnik</t>
  </si>
  <si>
    <t>střední podnik</t>
  </si>
  <si>
    <t>velký podnik</t>
  </si>
  <si>
    <t>nerelevantní</t>
  </si>
  <si>
    <t>KDYŽ(B2="ano";C6*0,22;KDYŽ(B2="ne";C6*0,05;"chyba"))</t>
  </si>
  <si>
    <t>Podpora dle nařízení Komise (EU)  č. 360/2012</t>
  </si>
  <si>
    <t>Podpora dle nařízení Komise (EU) č. 1407/2013 (de minimis)</t>
  </si>
  <si>
    <t>Podpora na ekologické studie (článek 49)</t>
  </si>
  <si>
    <t>Investiční podpora na recyklaci a opětovné využití odpadu (článek 47)</t>
  </si>
  <si>
    <t>Investiční podpora na energeticky účinné dálkové vytápění a chlazení (článek 46)</t>
  </si>
  <si>
    <t>Investiční podpora na sanaci kontaminovaných lokalit (článek 45)</t>
  </si>
  <si>
    <t>Investiční podpora na vysokoúčinnou kombinovanou výrobu tepla a elektrické energie (článek 40)</t>
  </si>
  <si>
    <t>Podpora na včasné přizpůsobení se normám Unie (článek 37)</t>
  </si>
  <si>
    <t>Podpora pro podniky, které dosáhnou vyšší úrovně ochrany životního prostředí nad rámec norem EU nebo na zvýšení ochrany životního prostředí v případě absence norem EU (článek 36)</t>
  </si>
  <si>
    <t>Investiční podpora pro malé a střední podniky (článek 17)</t>
  </si>
  <si>
    <t>Regionální investiční podpora (článek 14)</t>
  </si>
  <si>
    <t>mimo Veřejnou podporu</t>
  </si>
  <si>
    <t>č. OPŽP</t>
  </si>
  <si>
    <t>CZ.05.1.30/0.0/0.0/17_071/……….</t>
  </si>
  <si>
    <t>Celkové NEzpůsobilé výdaje v Kč</t>
  </si>
  <si>
    <t>42215 (CO19)</t>
  </si>
  <si>
    <t xml:space="preserve">Délka vybudovaných kanalizací   </t>
  </si>
  <si>
    <t xml:space="preserve">Délka kanalizačních řadů   </t>
  </si>
  <si>
    <t>Návrhová kapacita nově vybudovaných a rekonstruovaných  ČOV</t>
  </si>
  <si>
    <t>Nově vybudované ČOV</t>
  </si>
  <si>
    <t>Rekonstruované ČOV</t>
  </si>
  <si>
    <t>Nově vybudované záchytné nádrže</t>
  </si>
  <si>
    <t>Počet obyvatel nově připojených na zlepšené čištění odpadních vod</t>
  </si>
  <si>
    <t>číslo indikátoru</t>
  </si>
  <si>
    <t>název indikátoru</t>
  </si>
  <si>
    <t>jednotka</t>
  </si>
  <si>
    <t>t/rok</t>
  </si>
  <si>
    <t>km</t>
  </si>
  <si>
    <t>EO</t>
  </si>
  <si>
    <t>počet ČOV</t>
  </si>
  <si>
    <t>počet nádrží</t>
  </si>
  <si>
    <t>1.1 Snížení množství vypouštěného znečištění povrchových vod</t>
  </si>
  <si>
    <t>Požadovaná výše dotace ze SFŽP</t>
  </si>
  <si>
    <t>Požadovaná výše podpory na kofinancování projektů na území NP</t>
  </si>
  <si>
    <t>Požadovaná výše podpory Celkem</t>
  </si>
  <si>
    <t>Podoblast:</t>
  </si>
  <si>
    <t>1.1.</t>
  </si>
  <si>
    <t>1 .1. A - Výstavba kanalizace za předpokladu existence vyhovující čistírny odpadních vod v aglomeraci, výstavba kanalizace za předpokladu související výstavby, modernizace a intenzifikaci čistírny odpadních vod včetně decentralizovaných řešení likvidace odpadních vod (domácí čistírny odpadních vod nejsou podporovány);</t>
  </si>
  <si>
    <t>1. 1. B - Výstavba, modernizace a intenzifikace čistíren odpadních vod.</t>
  </si>
  <si>
    <t xml:space="preserve">(f) souhlasím se zveřejněním identifikačních údajů o žadateli, předmětu a výši podpory;                                </t>
  </si>
  <si>
    <t>(g) žadatel nemá dluhy vůči veřejné správě a zdravotním pojišťovnám;</t>
  </si>
  <si>
    <t>(h) jsem si vědom, že projekt může být spolufinancován z jiných veřejných zdrojů, přičemž celkové výdaje včetně spolufinancování nesmí přesáhnout 100 % způsobilých výdajů.</t>
  </si>
  <si>
    <t xml:space="preserve">Množství vypouštěného znečištění v ukazateli CHSKCr v rámci podpořených projektů </t>
  </si>
  <si>
    <t xml:space="preserve">4. Bankovní spojení </t>
  </si>
  <si>
    <t>III. Kumulativní rozpočet projektu</t>
  </si>
  <si>
    <t>Žadatel je plátcem DPH, ale k předmětu podpory nemá nárok na odpočet DPH.</t>
  </si>
  <si>
    <t>Žadatel není plátcem DPH.</t>
  </si>
  <si>
    <t>investiční</t>
  </si>
  <si>
    <t xml:space="preserve">* V případě kombinace žadatel zvolí převažující charakter výdajů. </t>
  </si>
  <si>
    <t xml:space="preserve">Žadatel je plátcem DPH a má nárok na odpočet.
</t>
  </si>
  <si>
    <t xml:space="preserve">Požaduji, a souhlasím s tím, aby veškeré dokumenty potřebné pro podání této žádosti o podporu byly </t>
  </si>
  <si>
    <t xml:space="preserve">převzaty z žádosti o podporu podané do 71. výzvy OPŽP 2014-2020 č.: </t>
  </si>
  <si>
    <t>5.Prohlášení k DPH (relevantí variantu označte X):</t>
  </si>
  <si>
    <t>1.1.A - Výstavba kanalizace za předpokladu existence vyhovující čistírny odpadních vod v aglomeraci, výstavba kanalizace za předpokladu související výstavby, modernizace a intenzifikaci čistírny odpadních vod včetně decentralizovaných řešení likvidace odpadních vod (domácí čistírny odpadních vod nejsou podporovány);
1.1.B - Výstavba, modernizace a intenzifikace čistíren odpadních vod.</t>
  </si>
  <si>
    <t xml:space="preserve">(b) informace uvedené v této žádosti jsou úplné a správné;  </t>
  </si>
  <si>
    <t>6.Požadavek k převzetí podkladů z žádosti OPŽP 2014-2020: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</si>
</sst>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\ &quot;Kč&quot;"/>
    <numFmt numFmtId="165" formatCode="_-* #,##0.00&quot; Kč&quot;_-;\-* #,##0.00&quot; Kč&quot;_-;_-* \-??&quot; Kč&quot;_-;_-@_-"/>
    <numFmt numFmtId="166" formatCode="000\ 00"/>
    <numFmt numFmtId="167" formatCode="#,##0.00\ _K_č"/>
  </numFmts>
  <fonts count="36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b/>
      <sz val="20"/>
      <name val="Arial CE"/>
      <family val="2"/>
      <charset val="238"/>
    </font>
    <font>
      <sz val="20"/>
      <name val="Arial CE"/>
      <family val="2"/>
      <charset val="238"/>
    </font>
    <font>
      <sz val="11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  <family val="2"/>
      <charset val="238"/>
    </font>
    <font>
      <vertAlign val="superscript"/>
      <sz val="10"/>
      <name val="Segoe UI"/>
      <family val="2"/>
      <charset val="238"/>
    </font>
    <font>
      <sz val="9"/>
      <name val="Segoe U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10"/>
      <color theme="1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28"/>
      <name val="Segoe UI"/>
      <family val="2"/>
      <charset val="238"/>
    </font>
    <font>
      <b/>
      <i/>
      <sz val="11"/>
      <name val="Segoe UI"/>
      <family val="2"/>
      <charset val="238"/>
    </font>
    <font>
      <i/>
      <sz val="11"/>
      <name val="Segoe UI"/>
      <family val="2"/>
      <charset val="238"/>
    </font>
    <font>
      <b/>
      <sz val="16"/>
      <name val="Segoe UI"/>
      <family val="2"/>
      <charset val="238"/>
    </font>
    <font>
      <sz val="1"/>
      <name val="Arial CE"/>
      <family val="2"/>
      <charset val="238"/>
    </font>
    <font>
      <sz val="18"/>
      <name val="Segoe UI"/>
      <family val="2"/>
      <charset val="238"/>
    </font>
    <font>
      <sz val="11"/>
      <name val="Arial CE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0" fontId="16" fillId="0" borderId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19" fillId="5" borderId="0" applyNumberFormat="0" applyBorder="0" applyAlignment="0" applyProtection="0"/>
    <xf numFmtId="44" fontId="2" fillId="0" borderId="0" applyFont="0" applyFill="0" applyBorder="0" applyAlignment="0" applyProtection="0"/>
    <xf numFmtId="165" fontId="20" fillId="0" borderId="0" applyFill="0" applyBorder="0" applyAlignment="0" applyProtection="0"/>
    <xf numFmtId="0" fontId="9" fillId="0" borderId="0"/>
    <xf numFmtId="0" fontId="9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21">
    <xf numFmtId="0" fontId="0" fillId="0" borderId="0" xfId="0"/>
    <xf numFmtId="0" fontId="5" fillId="0" borderId="0" xfId="0" applyFont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left" vertical="top"/>
    </xf>
    <xf numFmtId="0" fontId="5" fillId="0" borderId="0" xfId="0" applyFont="1" applyAlignment="1" applyProtection="1">
      <alignment horizontal="left" vertical="top" wrapText="1"/>
    </xf>
    <xf numFmtId="0" fontId="5" fillId="0" borderId="0" xfId="0" applyFont="1" applyFill="1" applyAlignment="1" applyProtection="1">
      <alignment horizontal="left" vertical="top" wrapText="1"/>
    </xf>
    <xf numFmtId="0" fontId="3" fillId="0" borderId="0" xfId="0" applyFont="1" applyAlignment="1" applyProtection="1">
      <alignment horizontal="center"/>
    </xf>
    <xf numFmtId="0" fontId="6" fillId="0" borderId="0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 wrapText="1"/>
    </xf>
    <xf numFmtId="0" fontId="5" fillId="0" borderId="0" xfId="0" applyFont="1" applyBorder="1" applyAlignment="1" applyProtection="1">
      <alignment horizontal="left" vertical="top" wrapText="1"/>
    </xf>
    <xf numFmtId="0" fontId="4" fillId="0" borderId="0" xfId="0" applyFont="1" applyAlignment="1" applyProtection="1"/>
    <xf numFmtId="0" fontId="9" fillId="0" borderId="0" xfId="0" applyFont="1" applyAlignment="1" applyProtection="1">
      <alignment horizontal="left"/>
    </xf>
    <xf numFmtId="0" fontId="9" fillId="0" borderId="0" xfId="0" applyFont="1"/>
    <xf numFmtId="0" fontId="9" fillId="0" borderId="0" xfId="0" applyFont="1" applyBorder="1" applyAlignment="1">
      <alignment horizontal="left" vertical="center"/>
    </xf>
    <xf numFmtId="0" fontId="9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left"/>
    </xf>
    <xf numFmtId="0" fontId="11" fillId="0" borderId="0" xfId="0" applyFont="1" applyAlignment="1" applyProtection="1">
      <alignment horizontal="left" wrapText="1"/>
    </xf>
    <xf numFmtId="0" fontId="11" fillId="0" borderId="0" xfId="0" applyFont="1"/>
    <xf numFmtId="0" fontId="12" fillId="0" borderId="0" xfId="0" applyFont="1"/>
    <xf numFmtId="49" fontId="11" fillId="0" borderId="5" xfId="0" applyNumberFormat="1" applyFont="1" applyFill="1" applyBorder="1" applyAlignment="1" applyProtection="1">
      <alignment horizontal="left" vertical="center" wrapText="1"/>
    </xf>
    <xf numFmtId="49" fontId="11" fillId="0" borderId="5" xfId="0" applyNumberFormat="1" applyFont="1" applyBorder="1" applyAlignment="1" applyProtection="1">
      <alignment horizontal="left" vertical="center" wrapText="1"/>
    </xf>
    <xf numFmtId="49" fontId="11" fillId="0" borderId="6" xfId="0" applyNumberFormat="1" applyFont="1" applyBorder="1" applyAlignment="1" applyProtection="1">
      <alignment horizontal="left" vertical="center" wrapText="1"/>
    </xf>
    <xf numFmtId="0" fontId="11" fillId="0" borderId="0" xfId="0" applyFont="1" applyAlignment="1" applyProtection="1">
      <alignment horizontal="left" vertical="top" wrapText="1"/>
    </xf>
    <xf numFmtId="49" fontId="11" fillId="0" borderId="7" xfId="0" applyNumberFormat="1" applyFont="1" applyFill="1" applyBorder="1" applyAlignment="1" applyProtection="1">
      <alignment horizontal="left" vertical="center" wrapText="1"/>
    </xf>
    <xf numFmtId="49" fontId="11" fillId="0" borderId="8" xfId="0" applyNumberFormat="1" applyFont="1" applyFill="1" applyBorder="1" applyAlignment="1" applyProtection="1">
      <alignment horizontal="left" vertical="center" wrapText="1"/>
    </xf>
    <xf numFmtId="49" fontId="11" fillId="0" borderId="9" xfId="0" applyNumberFormat="1" applyFont="1" applyFill="1" applyBorder="1" applyAlignment="1" applyProtection="1">
      <alignment horizontal="left" vertical="center" wrapText="1"/>
    </xf>
    <xf numFmtId="0" fontId="11" fillId="0" borderId="0" xfId="0" applyNumberFormat="1" applyFont="1" applyFill="1" applyBorder="1" applyAlignment="1" applyProtection="1">
      <alignment horizontal="left" vertical="top"/>
    </xf>
    <xf numFmtId="49" fontId="11" fillId="0" borderId="0" xfId="0" applyNumberFormat="1" applyFont="1" applyFill="1" applyBorder="1" applyAlignment="1" applyProtection="1">
      <alignment horizontal="left" vertical="top"/>
    </xf>
    <xf numFmtId="0" fontId="11" fillId="0" borderId="0" xfId="0" applyFont="1" applyFill="1" applyBorder="1" applyAlignment="1" applyProtection="1">
      <alignment horizontal="left" vertical="top"/>
    </xf>
    <xf numFmtId="49" fontId="11" fillId="0" borderId="0" xfId="2" applyNumberFormat="1" applyFont="1" applyFill="1" applyBorder="1" applyAlignment="1" applyProtection="1">
      <alignment horizontal="left" vertical="top"/>
    </xf>
    <xf numFmtId="0" fontId="11" fillId="0" borderId="5" xfId="0" applyFont="1" applyFill="1" applyBorder="1" applyAlignment="1" applyProtection="1">
      <alignment horizontal="left" vertical="center" wrapText="1"/>
    </xf>
    <xf numFmtId="0" fontId="10" fillId="0" borderId="0" xfId="0" applyFont="1" applyFill="1" applyBorder="1" applyAlignment="1" applyProtection="1">
      <alignment horizontal="left" vertical="top"/>
    </xf>
    <xf numFmtId="0" fontId="11" fillId="0" borderId="0" xfId="0" applyFont="1" applyAlignment="1">
      <alignment vertical="top" wrapText="1"/>
    </xf>
    <xf numFmtId="0" fontId="11" fillId="0" borderId="0" xfId="0" applyFont="1" applyAlignment="1"/>
    <xf numFmtId="0" fontId="11" fillId="0" borderId="0" xfId="0" applyFont="1" applyAlignment="1">
      <alignment horizontal="left" vertical="top" wrapText="1"/>
    </xf>
    <xf numFmtId="0" fontId="18" fillId="0" borderId="0" xfId="0" applyFont="1" applyAlignment="1" applyProtection="1">
      <alignment horizontal="left" vertical="top"/>
    </xf>
    <xf numFmtId="0" fontId="18" fillId="0" borderId="0" xfId="0" applyFont="1" applyAlignment="1" applyProtection="1">
      <alignment horizontal="left"/>
    </xf>
    <xf numFmtId="0" fontId="13" fillId="0" borderId="0" xfId="0" applyFont="1"/>
    <xf numFmtId="0" fontId="11" fillId="0" borderId="0" xfId="0" applyFont="1" applyAlignment="1">
      <alignment wrapText="1"/>
    </xf>
    <xf numFmtId="0" fontId="13" fillId="2" borderId="5" xfId="0" applyFont="1" applyFill="1" applyBorder="1" applyAlignment="1" applyProtection="1">
      <alignment vertical="center"/>
      <protection locked="0"/>
    </xf>
    <xf numFmtId="0" fontId="11" fillId="0" borderId="45" xfId="0" applyFont="1" applyBorder="1"/>
    <xf numFmtId="0" fontId="13" fillId="0" borderId="7" xfId="0" applyFont="1" applyBorder="1" applyAlignment="1">
      <alignment horizontal="left" vertical="center"/>
    </xf>
    <xf numFmtId="0" fontId="13" fillId="0" borderId="30" xfId="0" applyFont="1" applyBorder="1" applyAlignment="1">
      <alignment vertical="center"/>
    </xf>
    <xf numFmtId="0" fontId="13" fillId="0" borderId="35" xfId="0" applyFont="1" applyBorder="1" applyAlignment="1">
      <alignment vertical="center"/>
    </xf>
    <xf numFmtId="1" fontId="11" fillId="2" borderId="5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Border="1" applyAlignment="1">
      <alignment vertical="center"/>
    </xf>
    <xf numFmtId="0" fontId="13" fillId="0" borderId="0" xfId="0" applyFont="1" applyBorder="1" applyAlignment="1" applyProtection="1">
      <alignment vertical="center"/>
    </xf>
    <xf numFmtId="0" fontId="11" fillId="0" borderId="11" xfId="0" applyFont="1" applyFill="1" applyBorder="1" applyAlignment="1">
      <alignment vertical="center"/>
    </xf>
    <xf numFmtId="0" fontId="13" fillId="0" borderId="2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23" fillId="0" borderId="0" xfId="0" applyFont="1" applyBorder="1" applyAlignment="1" applyProtection="1">
      <alignment horizontal="left" vertical="top"/>
    </xf>
    <xf numFmtId="0" fontId="11" fillId="0" borderId="20" xfId="0" applyFont="1" applyBorder="1" applyAlignment="1" applyProtection="1">
      <alignment horizontal="left" vertical="top"/>
    </xf>
    <xf numFmtId="0" fontId="1" fillId="0" borderId="0" xfId="13"/>
    <xf numFmtId="0" fontId="1" fillId="0" borderId="0" xfId="13" applyBorder="1"/>
    <xf numFmtId="0" fontId="1" fillId="0" borderId="0" xfId="13" applyProtection="1">
      <protection locked="0"/>
    </xf>
    <xf numFmtId="49" fontId="1" fillId="0" borderId="0" xfId="13" applyNumberFormat="1" applyFill="1" applyBorder="1" applyProtection="1">
      <protection locked="0"/>
    </xf>
    <xf numFmtId="0" fontId="1" fillId="0" borderId="0" xfId="13" applyProtection="1"/>
    <xf numFmtId="0" fontId="1" fillId="0" borderId="0" xfId="13" applyBorder="1" applyProtection="1"/>
    <xf numFmtId="49" fontId="1" fillId="0" borderId="0" xfId="13" applyNumberFormat="1" applyBorder="1" applyProtection="1"/>
    <xf numFmtId="49" fontId="1" fillId="0" borderId="0" xfId="13" applyNumberFormat="1" applyBorder="1" applyAlignment="1" applyProtection="1">
      <alignment wrapText="1"/>
    </xf>
    <xf numFmtId="49" fontId="1" fillId="0" borderId="0" xfId="13" applyNumberFormat="1" applyFill="1" applyBorder="1" applyProtection="1"/>
    <xf numFmtId="0" fontId="26" fillId="0" borderId="0" xfId="13" applyFont="1" applyProtection="1"/>
    <xf numFmtId="0" fontId="1" fillId="0" borderId="0" xfId="13" applyAlignment="1" applyProtection="1">
      <alignment wrapText="1"/>
    </xf>
    <xf numFmtId="0" fontId="1" fillId="0" borderId="0" xfId="13" applyBorder="1" applyAlignment="1" applyProtection="1">
      <alignment wrapText="1"/>
    </xf>
    <xf numFmtId="0" fontId="1" fillId="0" borderId="0" xfId="13" applyAlignment="1">
      <alignment wrapText="1"/>
    </xf>
    <xf numFmtId="0" fontId="18" fillId="0" borderId="0" xfId="0" applyFont="1" applyAlignment="1" applyProtection="1">
      <alignment horizontal="center" vertical="top"/>
    </xf>
    <xf numFmtId="49" fontId="24" fillId="0" borderId="0" xfId="13" applyNumberFormat="1" applyFont="1" applyBorder="1" applyAlignment="1" applyProtection="1">
      <alignment wrapText="1"/>
    </xf>
    <xf numFmtId="0" fontId="11" fillId="0" borderId="45" xfId="0" applyFont="1" applyBorder="1" applyAlignment="1">
      <alignment horizontal="left" vertical="center" wrapText="1"/>
    </xf>
    <xf numFmtId="0" fontId="12" fillId="0" borderId="0" xfId="0" applyFont="1" applyAlignment="1" applyProtection="1">
      <alignment horizontal="left" vertical="top"/>
    </xf>
    <xf numFmtId="0" fontId="12" fillId="0" borderId="0" xfId="0" applyFont="1" applyAlignment="1" applyProtection="1">
      <alignment horizontal="left" vertical="top" wrapText="1"/>
    </xf>
    <xf numFmtId="0" fontId="18" fillId="0" borderId="0" xfId="0" applyFont="1" applyAlignment="1" applyProtection="1">
      <alignment horizontal="left" vertical="top" wrapText="1"/>
    </xf>
    <xf numFmtId="0" fontId="11" fillId="0" borderId="0" xfId="0" applyFont="1" applyAlignment="1">
      <alignment horizontal="justify" vertical="center"/>
    </xf>
    <xf numFmtId="164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9" xfId="0" applyFont="1" applyBorder="1" applyAlignment="1" applyProtection="1">
      <alignment horizontal="left" vertical="top"/>
    </xf>
    <xf numFmtId="0" fontId="18" fillId="0" borderId="5" xfId="0" applyFont="1" applyBorder="1" applyAlignment="1" applyProtection="1">
      <alignment horizontal="left" vertical="top"/>
    </xf>
    <xf numFmtId="1" fontId="11" fillId="0" borderId="46" xfId="0" applyNumberFormat="1" applyFont="1" applyFill="1" applyBorder="1" applyAlignment="1" applyProtection="1">
      <alignment horizontal="center" vertical="top" wrapText="1"/>
    </xf>
    <xf numFmtId="4" fontId="11" fillId="0" borderId="5" xfId="0" applyNumberFormat="1" applyFont="1" applyFill="1" applyBorder="1" applyAlignment="1" applyProtection="1">
      <alignment horizontal="center" vertical="top" wrapText="1"/>
    </xf>
    <xf numFmtId="1" fontId="11" fillId="0" borderId="48" xfId="0" applyNumberFormat="1" applyFont="1" applyFill="1" applyBorder="1" applyAlignment="1" applyProtection="1">
      <alignment horizontal="center" vertical="top" wrapText="1"/>
    </xf>
    <xf numFmtId="4" fontId="11" fillId="0" borderId="11" xfId="0" applyNumberFormat="1" applyFont="1" applyFill="1" applyBorder="1" applyAlignment="1" applyProtection="1">
      <alignment horizontal="center" vertical="top" wrapText="1"/>
    </xf>
    <xf numFmtId="0" fontId="11" fillId="3" borderId="56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left"/>
    </xf>
    <xf numFmtId="0" fontId="11" fillId="3" borderId="4" xfId="0" applyFont="1" applyFill="1" applyBorder="1" applyAlignment="1">
      <alignment horizontal="left"/>
    </xf>
    <xf numFmtId="0" fontId="11" fillId="0" borderId="56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0" fillId="0" borderId="0" xfId="13" applyFont="1" applyAlignment="1">
      <alignment wrapText="1"/>
    </xf>
    <xf numFmtId="0" fontId="10" fillId="0" borderId="0" xfId="13" applyFont="1"/>
    <xf numFmtId="0" fontId="10" fillId="0" borderId="0" xfId="13" applyFont="1" applyAlignment="1" applyProtection="1">
      <alignment wrapText="1"/>
    </xf>
    <xf numFmtId="0" fontId="10" fillId="0" borderId="0" xfId="13" applyFont="1" applyProtection="1"/>
    <xf numFmtId="0" fontId="12" fillId="0" borderId="0" xfId="13" applyFont="1" applyAlignment="1" applyProtection="1">
      <alignment wrapText="1"/>
    </xf>
    <xf numFmtId="49" fontId="10" fillId="8" borderId="0" xfId="13" applyNumberFormat="1" applyFont="1" applyFill="1" applyAlignment="1" applyProtection="1">
      <protection locked="0"/>
    </xf>
    <xf numFmtId="0" fontId="12" fillId="0" borderId="0" xfId="13" applyFont="1" applyProtection="1"/>
    <xf numFmtId="0" fontId="10" fillId="8" borderId="0" xfId="13" applyFont="1" applyFill="1" applyAlignment="1" applyProtection="1">
      <alignment horizontal="left"/>
      <protection locked="0"/>
    </xf>
    <xf numFmtId="16" fontId="32" fillId="0" borderId="0" xfId="13" applyNumberFormat="1" applyFont="1" applyAlignment="1" applyProtection="1">
      <alignment horizontal="left"/>
    </xf>
    <xf numFmtId="0" fontId="31" fillId="0" borderId="0" xfId="13" applyFont="1" applyAlignment="1" applyProtection="1">
      <alignment vertical="center" wrapText="1"/>
    </xf>
    <xf numFmtId="0" fontId="10" fillId="0" borderId="0" xfId="13" applyNumberFormat="1" applyFont="1" applyAlignment="1" applyProtection="1">
      <alignment horizontal="center"/>
    </xf>
    <xf numFmtId="0" fontId="32" fillId="0" borderId="0" xfId="13" applyFont="1" applyAlignment="1" applyProtection="1"/>
    <xf numFmtId="0" fontId="10" fillId="0" borderId="0" xfId="13" applyFont="1" applyAlignment="1"/>
    <xf numFmtId="167" fontId="10" fillId="8" borderId="45" xfId="13" applyNumberFormat="1" applyFont="1" applyFill="1" applyBorder="1" applyAlignment="1" applyProtection="1">
      <alignment horizontal="right"/>
      <protection locked="0"/>
    </xf>
    <xf numFmtId="167" fontId="10" fillId="7" borderId="55" xfId="13" applyNumberFormat="1" applyFont="1" applyFill="1" applyBorder="1" applyAlignment="1" applyProtection="1">
      <alignment horizontal="right"/>
    </xf>
    <xf numFmtId="167" fontId="10" fillId="0" borderId="0" xfId="13" applyNumberFormat="1" applyFont="1" applyBorder="1" applyAlignment="1" applyProtection="1">
      <alignment horizontal="right"/>
    </xf>
    <xf numFmtId="167" fontId="10" fillId="8" borderId="55" xfId="13" applyNumberFormat="1" applyFont="1" applyFill="1" applyBorder="1" applyAlignment="1" applyProtection="1">
      <alignment horizontal="right"/>
      <protection locked="0"/>
    </xf>
    <xf numFmtId="167" fontId="10" fillId="7" borderId="53" xfId="13" applyNumberFormat="1" applyFont="1" applyFill="1" applyBorder="1" applyAlignment="1" applyProtection="1">
      <alignment horizontal="right"/>
    </xf>
    <xf numFmtId="167" fontId="10" fillId="0" borderId="20" xfId="13" applyNumberFormat="1" applyFont="1" applyBorder="1" applyAlignment="1" applyProtection="1">
      <alignment horizontal="right"/>
    </xf>
    <xf numFmtId="167" fontId="10" fillId="7" borderId="20" xfId="13" applyNumberFormat="1" applyFont="1" applyFill="1" applyBorder="1" applyAlignment="1" applyProtection="1">
      <alignment horizontal="right"/>
    </xf>
    <xf numFmtId="167" fontId="10" fillId="8" borderId="54" xfId="13" applyNumberFormat="1" applyFont="1" applyFill="1" applyBorder="1" applyAlignment="1" applyProtection="1">
      <alignment horizontal="right"/>
      <protection locked="0"/>
    </xf>
    <xf numFmtId="167" fontId="10" fillId="8" borderId="15" xfId="13" applyNumberFormat="1" applyFont="1" applyFill="1" applyBorder="1" applyAlignment="1" applyProtection="1">
      <alignment horizontal="right"/>
      <protection locked="0"/>
    </xf>
    <xf numFmtId="167" fontId="10" fillId="7" borderId="0" xfId="13" applyNumberFormat="1" applyFont="1" applyFill="1" applyBorder="1" applyAlignment="1" applyProtection="1">
      <alignment horizontal="right"/>
    </xf>
    <xf numFmtId="167" fontId="10" fillId="0" borderId="55" xfId="13" applyNumberFormat="1" applyFont="1" applyBorder="1" applyAlignment="1" applyProtection="1">
      <alignment horizontal="right"/>
    </xf>
    <xf numFmtId="167" fontId="10" fillId="0" borderId="51" xfId="13" applyNumberFormat="1" applyFont="1" applyBorder="1" applyAlignment="1" applyProtection="1">
      <alignment horizontal="right"/>
    </xf>
    <xf numFmtId="167" fontId="10" fillId="0" borderId="51" xfId="13" applyNumberFormat="1" applyFont="1" applyBorder="1" applyAlignment="1" applyProtection="1">
      <alignment horizontal="right"/>
      <protection locked="0"/>
    </xf>
    <xf numFmtId="167" fontId="10" fillId="7" borderId="51" xfId="13" applyNumberFormat="1" applyFont="1" applyFill="1" applyBorder="1" applyAlignment="1" applyProtection="1">
      <alignment horizontal="right"/>
    </xf>
    <xf numFmtId="167" fontId="10" fillId="7" borderId="45" xfId="13" applyNumberFormat="1" applyFont="1" applyFill="1" applyBorder="1" applyAlignment="1" applyProtection="1">
      <alignment horizontal="right"/>
    </xf>
    <xf numFmtId="167" fontId="10" fillId="7" borderId="55" xfId="13" applyNumberFormat="1" applyFont="1" applyFill="1" applyBorder="1" applyAlignment="1" applyProtection="1">
      <alignment horizontal="right"/>
      <protection locked="0"/>
    </xf>
    <xf numFmtId="167" fontId="10" fillId="7" borderId="1" xfId="13" applyNumberFormat="1" applyFont="1" applyFill="1" applyBorder="1" applyAlignment="1" applyProtection="1">
      <alignment horizontal="right"/>
    </xf>
    <xf numFmtId="167" fontId="10" fillId="0" borderId="54" xfId="13" applyNumberFormat="1" applyFont="1" applyBorder="1" applyAlignment="1" applyProtection="1">
      <alignment horizontal="right"/>
    </xf>
    <xf numFmtId="167" fontId="10" fillId="7" borderId="17" xfId="13" applyNumberFormat="1" applyFont="1" applyFill="1" applyBorder="1" applyAlignment="1" applyProtection="1">
      <alignment horizontal="right"/>
    </xf>
    <xf numFmtId="167" fontId="10" fillId="0" borderId="53" xfId="13" applyNumberFormat="1" applyFont="1" applyBorder="1" applyAlignment="1" applyProtection="1">
      <alignment horizontal="right"/>
    </xf>
    <xf numFmtId="167" fontId="10" fillId="8" borderId="20" xfId="13" applyNumberFormat="1" applyFont="1" applyFill="1" applyBorder="1" applyAlignment="1" applyProtection="1">
      <alignment horizontal="right"/>
      <protection locked="0"/>
    </xf>
    <xf numFmtId="0" fontId="10" fillId="0" borderId="47" xfId="13" applyFont="1" applyBorder="1" applyProtection="1"/>
    <xf numFmtId="0" fontId="10" fillId="0" borderId="4" xfId="13" applyFont="1" applyBorder="1" applyProtection="1"/>
    <xf numFmtId="167" fontId="10" fillId="7" borderId="47" xfId="13" applyNumberFormat="1" applyFont="1" applyFill="1" applyBorder="1" applyAlignment="1" applyProtection="1">
      <alignment horizontal="right"/>
    </xf>
    <xf numFmtId="167" fontId="10" fillId="0" borderId="47" xfId="13" applyNumberFormat="1" applyFont="1" applyFill="1" applyBorder="1" applyAlignment="1" applyProtection="1">
      <alignment horizontal="right"/>
    </xf>
    <xf numFmtId="167" fontId="12" fillId="0" borderId="51" xfId="13" applyNumberFormat="1" applyFont="1" applyBorder="1" applyAlignment="1" applyProtection="1">
      <alignment horizontal="right"/>
    </xf>
    <xf numFmtId="164" fontId="12" fillId="0" borderId="0" xfId="13" applyNumberFormat="1" applyFont="1" applyBorder="1" applyProtection="1"/>
    <xf numFmtId="0" fontId="10" fillId="0" borderId="0" xfId="13" applyFont="1" applyBorder="1" applyProtection="1"/>
    <xf numFmtId="164" fontId="12" fillId="0" borderId="19" xfId="13" applyNumberFormat="1" applyFont="1" applyBorder="1" applyAlignment="1" applyProtection="1">
      <alignment vertical="top"/>
    </xf>
    <xf numFmtId="164" fontId="12" fillId="0" borderId="0" xfId="13" applyNumberFormat="1" applyFont="1" applyBorder="1" applyAlignment="1" applyProtection="1">
      <alignment vertical="top"/>
    </xf>
    <xf numFmtId="0" fontId="10" fillId="0" borderId="0" xfId="13" applyFont="1" applyBorder="1" applyAlignment="1" applyProtection="1">
      <alignment vertical="top"/>
    </xf>
    <xf numFmtId="0" fontId="10" fillId="0" borderId="0" xfId="13" applyFont="1" applyAlignment="1">
      <alignment vertical="top"/>
    </xf>
    <xf numFmtId="0" fontId="12" fillId="0" borderId="20" xfId="13" applyFont="1" applyBorder="1" applyAlignment="1" applyProtection="1">
      <alignment horizontal="left" vertical="top" wrapText="1"/>
    </xf>
    <xf numFmtId="0" fontId="12" fillId="0" borderId="0" xfId="13" applyFont="1" applyBorder="1" applyAlignment="1" applyProtection="1">
      <alignment horizontal="left" vertical="top" wrapText="1"/>
    </xf>
    <xf numFmtId="164" fontId="12" fillId="0" borderId="45" xfId="13" applyNumberFormat="1" applyFont="1" applyBorder="1" applyAlignment="1" applyProtection="1">
      <alignment vertical="top"/>
    </xf>
    <xf numFmtId="0" fontId="10" fillId="0" borderId="0" xfId="13" applyNumberFormat="1" applyFont="1" applyBorder="1" applyAlignment="1" applyProtection="1">
      <alignment vertical="top"/>
    </xf>
    <xf numFmtId="0" fontId="12" fillId="0" borderId="21" xfId="13" applyFont="1" applyBorder="1" applyAlignment="1" applyProtection="1">
      <alignment horizontal="left" vertical="top" wrapText="1"/>
    </xf>
    <xf numFmtId="0" fontId="12" fillId="0" borderId="1" xfId="13" applyFont="1" applyBorder="1" applyAlignment="1" applyProtection="1">
      <alignment horizontal="left" vertical="top" wrapText="1"/>
    </xf>
    <xf numFmtId="164" fontId="12" fillId="0" borderId="15" xfId="13" applyNumberFormat="1" applyFont="1" applyBorder="1" applyAlignment="1" applyProtection="1">
      <alignment vertical="top"/>
    </xf>
    <xf numFmtId="0" fontId="10" fillId="0" borderId="0" xfId="13" applyFont="1" applyAlignment="1" applyProtection="1">
      <alignment vertical="top"/>
    </xf>
    <xf numFmtId="0" fontId="10" fillId="0" borderId="0" xfId="13" applyFont="1" applyAlignment="1" applyProtection="1"/>
    <xf numFmtId="0" fontId="11" fillId="0" borderId="0" xfId="0" applyFont="1" applyBorder="1" applyAlignment="1">
      <alignment vertical="center" wrapText="1"/>
    </xf>
    <xf numFmtId="0" fontId="33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" fillId="0" borderId="0" xfId="0" applyFont="1" applyAlignment="1" applyProtection="1">
      <alignment vertical="top" wrapText="1"/>
    </xf>
    <xf numFmtId="0" fontId="2" fillId="0" borderId="0" xfId="0" applyFont="1" applyAlignment="1" applyProtection="1">
      <alignment horizontal="left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 applyProtection="1">
      <alignment horizontal="left"/>
    </xf>
    <xf numFmtId="49" fontId="10" fillId="8" borderId="0" xfId="13" applyNumberFormat="1" applyFont="1" applyFill="1" applyProtection="1"/>
    <xf numFmtId="49" fontId="10" fillId="8" borderId="0" xfId="13" applyNumberFormat="1" applyFont="1" applyFill="1" applyAlignment="1" applyProtection="1">
      <alignment horizontal="left"/>
      <protection locked="0"/>
    </xf>
    <xf numFmtId="0" fontId="11" fillId="0" borderId="10" xfId="0" applyFont="1" applyBorder="1" applyAlignment="1">
      <alignment horizontal="left" vertical="top" wrapText="1"/>
    </xf>
    <xf numFmtId="0" fontId="11" fillId="0" borderId="44" xfId="0" applyFont="1" applyBorder="1" applyAlignment="1">
      <alignment horizontal="left" vertical="top" wrapText="1"/>
    </xf>
    <xf numFmtId="0" fontId="11" fillId="0" borderId="57" xfId="0" applyFont="1" applyBorder="1" applyAlignment="1">
      <alignment vertical="top" wrapText="1"/>
    </xf>
    <xf numFmtId="0" fontId="35" fillId="0" borderId="0" xfId="0" applyFont="1" applyAlignment="1" applyProtection="1">
      <alignment horizontal="left" vertical="top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 wrapText="1"/>
    </xf>
    <xf numFmtId="0" fontId="34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Alignment="1" applyProtection="1">
      <alignment horizontal="left"/>
    </xf>
    <xf numFmtId="0" fontId="11" fillId="0" borderId="47" xfId="0" applyFont="1" applyBorder="1" applyAlignment="1">
      <alignment horizontal="left" vertical="center"/>
    </xf>
    <xf numFmtId="0" fontId="11" fillId="0" borderId="50" xfId="0" applyFont="1" applyBorder="1" applyAlignment="1">
      <alignment horizontal="left" vertical="center"/>
    </xf>
    <xf numFmtId="0" fontId="10" fillId="0" borderId="0" xfId="0" applyFont="1" applyAlignment="1" applyProtection="1">
      <alignment horizontal="left" vertical="top"/>
    </xf>
    <xf numFmtId="166" fontId="11" fillId="2" borderId="5" xfId="0" applyNumberFormat="1" applyFont="1" applyFill="1" applyBorder="1" applyAlignment="1" applyProtection="1">
      <alignment horizontal="left" vertical="center" wrapText="1"/>
      <protection locked="0"/>
    </xf>
    <xf numFmtId="166" fontId="11" fillId="2" borderId="10" xfId="0" applyNumberFormat="1" applyFont="1" applyFill="1" applyBorder="1" applyAlignment="1" applyProtection="1">
      <alignment horizontal="left" vertical="center" wrapText="1"/>
      <protection locked="0"/>
    </xf>
    <xf numFmtId="49" fontId="11" fillId="0" borderId="22" xfId="0" applyNumberFormat="1" applyFont="1" applyFill="1" applyBorder="1" applyAlignment="1" applyProtection="1">
      <alignment horizontal="center" vertical="center" wrapText="1"/>
    </xf>
    <xf numFmtId="49" fontId="11" fillId="0" borderId="23" xfId="0" applyNumberFormat="1" applyFont="1" applyFill="1" applyBorder="1" applyAlignment="1" applyProtection="1">
      <alignment horizontal="center" vertical="center" wrapText="1"/>
    </xf>
    <xf numFmtId="49" fontId="11" fillId="0" borderId="24" xfId="0" applyNumberFormat="1" applyFont="1" applyFill="1" applyBorder="1" applyAlignment="1" applyProtection="1">
      <alignment horizontal="center" vertical="center" wrapText="1"/>
    </xf>
    <xf numFmtId="49" fontId="11" fillId="2" borderId="5" xfId="2" applyNumberFormat="1" applyFont="1" applyFill="1" applyBorder="1" applyAlignment="1" applyProtection="1">
      <alignment horizontal="left" vertical="center" wrapText="1"/>
      <protection locked="0"/>
    </xf>
    <xf numFmtId="49" fontId="11" fillId="2" borderId="10" xfId="2" applyNumberFormat="1" applyFont="1" applyFill="1" applyBorder="1" applyAlignment="1" applyProtection="1">
      <alignment horizontal="left" vertical="center" wrapText="1"/>
      <protection locked="0"/>
    </xf>
    <xf numFmtId="1" fontId="11" fillId="2" borderId="5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16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12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14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5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10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25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0" xfId="0" applyFont="1"/>
    <xf numFmtId="49" fontId="11" fillId="3" borderId="16" xfId="0" applyNumberFormat="1" applyFont="1" applyFill="1" applyBorder="1" applyAlignment="1" applyProtection="1">
      <alignment horizontal="center" vertical="center" wrapText="1"/>
    </xf>
    <xf numFmtId="49" fontId="11" fillId="3" borderId="12" xfId="0" applyNumberFormat="1" applyFont="1" applyFill="1" applyBorder="1" applyAlignment="1" applyProtection="1">
      <alignment horizontal="center" vertical="center" wrapText="1"/>
    </xf>
    <xf numFmtId="49" fontId="11" fillId="3" borderId="13" xfId="0" applyNumberFormat="1" applyFont="1" applyFill="1" applyBorder="1" applyAlignment="1" applyProtection="1">
      <alignment horizontal="center" vertical="center" wrapText="1"/>
    </xf>
    <xf numFmtId="49" fontId="11" fillId="0" borderId="30" xfId="0" applyNumberFormat="1" applyFont="1" applyFill="1" applyBorder="1" applyAlignment="1" applyProtection="1">
      <alignment horizontal="center" vertical="center" wrapText="1"/>
    </xf>
    <xf numFmtId="49" fontId="11" fillId="0" borderId="13" xfId="0" applyNumberFormat="1" applyFont="1" applyFill="1" applyBorder="1" applyAlignment="1" applyProtection="1">
      <alignment horizontal="center" vertical="center" wrapText="1"/>
    </xf>
    <xf numFmtId="49" fontId="11" fillId="0" borderId="17" xfId="0" applyNumberFormat="1" applyFont="1" applyFill="1" applyBorder="1" applyAlignment="1" applyProtection="1">
      <alignment horizontal="center" vertical="center" wrapText="1"/>
    </xf>
    <xf numFmtId="49" fontId="11" fillId="0" borderId="31" xfId="0" applyNumberFormat="1" applyFont="1" applyFill="1" applyBorder="1" applyAlignment="1" applyProtection="1">
      <alignment horizontal="center" vertical="center" wrapText="1"/>
    </xf>
    <xf numFmtId="49" fontId="11" fillId="0" borderId="20" xfId="0" applyNumberFormat="1" applyFont="1" applyFill="1" applyBorder="1" applyAlignment="1" applyProtection="1">
      <alignment horizontal="center" vertical="center" wrapText="1"/>
    </xf>
    <xf numFmtId="49" fontId="11" fillId="0" borderId="32" xfId="0" applyNumberFormat="1" applyFont="1" applyFill="1" applyBorder="1" applyAlignment="1" applyProtection="1">
      <alignment horizontal="center" vertical="center" wrapText="1"/>
    </xf>
    <xf numFmtId="49" fontId="11" fillId="0" borderId="33" xfId="0" applyNumberFormat="1" applyFont="1" applyFill="1" applyBorder="1" applyAlignment="1" applyProtection="1">
      <alignment horizontal="center" vertical="center" wrapText="1"/>
    </xf>
    <xf numFmtId="49" fontId="11" fillId="0" borderId="34" xfId="0" applyNumberFormat="1" applyFont="1" applyFill="1" applyBorder="1" applyAlignment="1" applyProtection="1">
      <alignment horizontal="center" vertical="center" wrapText="1"/>
    </xf>
    <xf numFmtId="49" fontId="11" fillId="3" borderId="26" xfId="0" applyNumberFormat="1" applyFont="1" applyFill="1" applyBorder="1" applyAlignment="1" applyProtection="1">
      <alignment horizontal="left" vertical="center" wrapText="1"/>
      <protection locked="0"/>
    </xf>
    <xf numFmtId="49" fontId="11" fillId="3" borderId="18" xfId="0" applyNumberFormat="1" applyFont="1" applyFill="1" applyBorder="1" applyAlignment="1" applyProtection="1">
      <alignment horizontal="left" vertical="center" wrapText="1"/>
      <protection locked="0"/>
    </xf>
    <xf numFmtId="49" fontId="11" fillId="3" borderId="19" xfId="0" applyNumberFormat="1" applyFont="1" applyFill="1" applyBorder="1" applyAlignment="1" applyProtection="1">
      <alignment horizontal="left" vertical="center" wrapText="1"/>
      <protection locked="0"/>
    </xf>
    <xf numFmtId="49" fontId="11" fillId="3" borderId="27" xfId="0" applyNumberFormat="1" applyFont="1" applyFill="1" applyBorder="1" applyAlignment="1" applyProtection="1">
      <alignment horizontal="left" vertical="center" wrapText="1"/>
      <protection locked="0"/>
    </xf>
    <xf numFmtId="49" fontId="11" fillId="3" borderId="28" xfId="0" applyNumberFormat="1" applyFont="1" applyFill="1" applyBorder="1" applyAlignment="1" applyProtection="1">
      <alignment horizontal="left" vertical="center" wrapText="1"/>
      <protection locked="0"/>
    </xf>
    <xf numFmtId="49" fontId="11" fillId="3" borderId="29" xfId="0" applyNumberFormat="1" applyFont="1" applyFill="1" applyBorder="1" applyAlignment="1" applyProtection="1">
      <alignment horizontal="left" vertical="center" wrapText="1"/>
      <protection locked="0"/>
    </xf>
    <xf numFmtId="49" fontId="11" fillId="0" borderId="35" xfId="0" applyNumberFormat="1" applyFont="1" applyBorder="1" applyAlignment="1" applyProtection="1">
      <alignment horizontal="left" vertical="center" wrapText="1"/>
    </xf>
    <xf numFmtId="49" fontId="11" fillId="0" borderId="36" xfId="0" applyNumberFormat="1" applyFont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left" vertical="top" wrapText="1"/>
      <protection locked="0"/>
    </xf>
    <xf numFmtId="49" fontId="11" fillId="0" borderId="30" xfId="0" applyNumberFormat="1" applyFont="1" applyFill="1" applyBorder="1" applyAlignment="1" applyProtection="1">
      <alignment horizontal="left" vertical="center" wrapText="1"/>
    </xf>
    <xf numFmtId="49" fontId="11" fillId="0" borderId="13" xfId="0" applyNumberFormat="1" applyFont="1" applyFill="1" applyBorder="1" applyAlignment="1" applyProtection="1">
      <alignment horizontal="left" vertical="center" wrapText="1"/>
    </xf>
    <xf numFmtId="3" fontId="11" fillId="2" borderId="16" xfId="0" applyNumberFormat="1" applyFont="1" applyFill="1" applyBorder="1" applyAlignment="1" applyProtection="1">
      <alignment horizontal="left" vertical="center" wrapText="1"/>
      <protection locked="0"/>
    </xf>
    <xf numFmtId="3" fontId="11" fillId="2" borderId="12" xfId="0" applyNumberFormat="1" applyFont="1" applyFill="1" applyBorder="1" applyAlignment="1" applyProtection="1">
      <alignment horizontal="left" vertical="center" wrapText="1"/>
      <protection locked="0"/>
    </xf>
    <xf numFmtId="3" fontId="11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37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38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39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40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41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8" xfId="0" applyNumberFormat="1" applyFont="1" applyFill="1" applyBorder="1" applyAlignment="1" applyProtection="1">
      <alignment horizontal="left" vertical="center" wrapText="1"/>
      <protection locked="0"/>
    </xf>
    <xf numFmtId="3" fontId="11" fillId="2" borderId="5" xfId="0" applyNumberFormat="1" applyFont="1" applyFill="1" applyBorder="1" applyAlignment="1" applyProtection="1">
      <alignment horizontal="left" vertical="center" wrapText="1"/>
      <protection locked="0"/>
    </xf>
    <xf numFmtId="3" fontId="11" fillId="2" borderId="10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42" xfId="0" applyNumberFormat="1" applyFont="1" applyFill="1" applyBorder="1" applyAlignment="1" applyProtection="1">
      <alignment horizontal="left" vertical="center" wrapText="1"/>
      <protection locked="0"/>
    </xf>
    <xf numFmtId="49" fontId="11" fillId="2" borderId="9" xfId="0" applyNumberFormat="1" applyFont="1" applyFill="1" applyBorder="1" applyAlignment="1" applyProtection="1">
      <alignment horizontal="left" vertical="center" wrapText="1"/>
      <protection locked="0"/>
    </xf>
    <xf numFmtId="49" fontId="11" fillId="0" borderId="7" xfId="0" applyNumberFormat="1" applyFont="1" applyFill="1" applyBorder="1" applyAlignment="1" applyProtection="1">
      <alignment horizontal="left" vertical="center" wrapText="1"/>
    </xf>
    <xf numFmtId="49" fontId="11" fillId="0" borderId="8" xfId="0" applyNumberFormat="1" applyFont="1" applyFill="1" applyBorder="1" applyAlignment="1" applyProtection="1">
      <alignment horizontal="left" vertical="center" wrapText="1"/>
    </xf>
    <xf numFmtId="0" fontId="12" fillId="0" borderId="0" xfId="0" applyFont="1" applyBorder="1" applyAlignment="1" applyProtection="1">
      <alignment horizontal="left" wrapText="1"/>
    </xf>
    <xf numFmtId="0" fontId="11" fillId="0" borderId="49" xfId="0" applyFont="1" applyBorder="1" applyAlignment="1" applyProtection="1">
      <alignment horizontal="left" vertical="center" wrapText="1"/>
    </xf>
    <xf numFmtId="0" fontId="11" fillId="0" borderId="9" xfId="0" applyFont="1" applyBorder="1" applyAlignment="1" applyProtection="1">
      <alignment horizontal="left" vertical="center" wrapText="1"/>
    </xf>
    <xf numFmtId="49" fontId="11" fillId="2" borderId="9" xfId="0" applyNumberFormat="1" applyFont="1" applyFill="1" applyBorder="1" applyAlignment="1" applyProtection="1">
      <alignment horizontal="left" vertical="top" wrapText="1"/>
      <protection locked="0"/>
    </xf>
    <xf numFmtId="49" fontId="11" fillId="2" borderId="43" xfId="0" applyNumberFormat="1" applyFont="1" applyFill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left" vertical="center" wrapText="1"/>
    </xf>
    <xf numFmtId="0" fontId="11" fillId="0" borderId="5" xfId="0" applyFont="1" applyBorder="1" applyAlignment="1" applyProtection="1">
      <alignment horizontal="left" vertical="center" wrapText="1"/>
    </xf>
    <xf numFmtId="0" fontId="11" fillId="0" borderId="48" xfId="0" applyFont="1" applyBorder="1" applyAlignment="1" applyProtection="1">
      <alignment horizontal="left" vertical="center" wrapText="1"/>
    </xf>
    <xf numFmtId="0" fontId="11" fillId="0" borderId="11" xfId="0" applyFont="1" applyBorder="1" applyAlignment="1" applyProtection="1">
      <alignment horizontal="left" vertical="center" wrapText="1"/>
    </xf>
    <xf numFmtId="0" fontId="11" fillId="2" borderId="11" xfId="0" applyNumberFormat="1" applyFont="1" applyFill="1" applyBorder="1" applyAlignment="1" applyProtection="1">
      <alignment horizontal="left" vertical="top" wrapText="1"/>
      <protection locked="0"/>
    </xf>
    <xf numFmtId="0" fontId="11" fillId="2" borderId="44" xfId="0" applyNumberFormat="1" applyFont="1" applyFill="1" applyBorder="1" applyAlignment="1" applyProtection="1">
      <alignment horizontal="left" vertical="top" wrapText="1"/>
      <protection locked="0"/>
    </xf>
    <xf numFmtId="0" fontId="11" fillId="0" borderId="49" xfId="0" applyFont="1" applyFill="1" applyBorder="1" applyAlignment="1" applyProtection="1">
      <alignment horizontal="center" vertical="top" wrapText="1"/>
    </xf>
    <xf numFmtId="0" fontId="11" fillId="0" borderId="9" xfId="0" applyFont="1" applyFill="1" applyBorder="1" applyAlignment="1" applyProtection="1">
      <alignment horizontal="center" vertical="top" wrapText="1"/>
    </xf>
    <xf numFmtId="0" fontId="11" fillId="0" borderId="43" xfId="0" applyFont="1" applyFill="1" applyBorder="1" applyAlignment="1" applyProtection="1">
      <alignment horizontal="center" vertical="top" wrapText="1"/>
    </xf>
    <xf numFmtId="164" fontId="11" fillId="3" borderId="46" xfId="0" applyNumberFormat="1" applyFont="1" applyFill="1" applyBorder="1" applyAlignment="1" applyProtection="1">
      <alignment horizontal="center" vertical="center" wrapText="1"/>
      <protection locked="0"/>
    </xf>
    <xf numFmtId="164" fontId="11" fillId="3" borderId="5" xfId="0" applyNumberFormat="1" applyFont="1" applyFill="1" applyBorder="1" applyAlignment="1" applyProtection="1">
      <alignment horizontal="center" vertical="center" wrapText="1"/>
      <protection locked="0"/>
    </xf>
    <xf numFmtId="164" fontId="11" fillId="3" borderId="10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46" xfId="0" applyFont="1" applyFill="1" applyBorder="1" applyAlignment="1" applyProtection="1">
      <alignment horizontal="center" vertical="top" wrapText="1"/>
    </xf>
    <xf numFmtId="0" fontId="11" fillId="0" borderId="5" xfId="0" applyFont="1" applyFill="1" applyBorder="1" applyAlignment="1" applyProtection="1">
      <alignment horizontal="center" vertical="top" wrapText="1"/>
    </xf>
    <xf numFmtId="0" fontId="11" fillId="0" borderId="10" xfId="0" applyFont="1" applyFill="1" applyBorder="1" applyAlignment="1" applyProtection="1">
      <alignment horizontal="center" vertical="top" wrapText="1"/>
    </xf>
    <xf numFmtId="164" fontId="11" fillId="4" borderId="46" xfId="0" applyNumberFormat="1" applyFont="1" applyFill="1" applyBorder="1" applyAlignment="1" applyProtection="1">
      <alignment horizontal="center" vertical="center" wrapText="1"/>
      <protection locked="0"/>
    </xf>
    <xf numFmtId="164" fontId="11" fillId="4" borderId="5" xfId="0" applyNumberFormat="1" applyFont="1" applyFill="1" applyBorder="1" applyAlignment="1" applyProtection="1">
      <alignment horizontal="center" vertical="center" wrapText="1"/>
      <protection locked="0"/>
    </xf>
    <xf numFmtId="164" fontId="11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9" xfId="0" applyFont="1" applyBorder="1" applyAlignment="1" applyProtection="1">
      <alignment horizontal="center" vertical="center"/>
    </xf>
    <xf numFmtId="0" fontId="18" fillId="0" borderId="43" xfId="0" applyFont="1" applyBorder="1" applyAlignment="1" applyProtection="1">
      <alignment horizontal="center" vertical="center"/>
    </xf>
    <xf numFmtId="0" fontId="18" fillId="0" borderId="5" xfId="0" applyFont="1" applyBorder="1" applyAlignment="1" applyProtection="1">
      <alignment horizontal="center" vertical="center"/>
    </xf>
    <xf numFmtId="0" fontId="18" fillId="0" borderId="10" xfId="0" applyFont="1" applyBorder="1" applyAlignment="1" applyProtection="1">
      <alignment horizontal="center" vertical="center"/>
    </xf>
    <xf numFmtId="164" fontId="11" fillId="3" borderId="48" xfId="0" applyNumberFormat="1" applyFont="1" applyFill="1" applyBorder="1" applyAlignment="1" applyProtection="1">
      <alignment horizontal="center" vertical="center" wrapText="1"/>
      <protection locked="0"/>
    </xf>
    <xf numFmtId="164" fontId="11" fillId="3" borderId="11" xfId="0" applyNumberFormat="1" applyFont="1" applyFill="1" applyBorder="1" applyAlignment="1" applyProtection="1">
      <alignment horizontal="center" vertical="center" wrapText="1"/>
      <protection locked="0"/>
    </xf>
    <xf numFmtId="164" fontId="11" fillId="3" borderId="44" xfId="0" applyNumberFormat="1" applyFont="1" applyFill="1" applyBorder="1" applyAlignment="1" applyProtection="1">
      <alignment horizontal="center" vertical="center" wrapText="1"/>
      <protection locked="0"/>
    </xf>
    <xf numFmtId="4" fontId="11" fillId="0" borderId="46" xfId="0" applyNumberFormat="1" applyFont="1" applyFill="1" applyBorder="1" applyAlignment="1" applyProtection="1">
      <alignment horizontal="center" vertical="top" wrapText="1"/>
    </xf>
    <xf numFmtId="4" fontId="11" fillId="0" borderId="5" xfId="0" applyNumberFormat="1" applyFont="1" applyFill="1" applyBorder="1" applyAlignment="1" applyProtection="1">
      <alignment horizontal="center" vertical="top" wrapText="1"/>
    </xf>
    <xf numFmtId="4" fontId="11" fillId="0" borderId="10" xfId="0" applyNumberFormat="1" applyFont="1" applyFill="1" applyBorder="1" applyAlignment="1" applyProtection="1">
      <alignment horizontal="center" vertical="top" wrapText="1"/>
    </xf>
    <xf numFmtId="164" fontId="11" fillId="6" borderId="48" xfId="0" applyNumberFormat="1" applyFont="1" applyFill="1" applyBorder="1" applyAlignment="1" applyProtection="1">
      <alignment horizontal="center" vertical="center" wrapText="1"/>
      <protection locked="0"/>
    </xf>
    <xf numFmtId="164" fontId="11" fillId="6" borderId="11" xfId="0" applyNumberFormat="1" applyFont="1" applyFill="1" applyBorder="1" applyAlignment="1" applyProtection="1">
      <alignment horizontal="center" vertical="center" wrapText="1"/>
      <protection locked="0"/>
    </xf>
    <xf numFmtId="164" fontId="11" fillId="6" borderId="44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Border="1" applyAlignment="1" applyProtection="1">
      <alignment horizontal="left" vertical="center" wrapText="1"/>
    </xf>
    <xf numFmtId="0" fontId="11" fillId="0" borderId="52" xfId="0" applyFont="1" applyBorder="1" applyAlignment="1" applyProtection="1">
      <alignment horizontal="left" vertical="center" wrapText="1"/>
    </xf>
    <xf numFmtId="14" fontId="11" fillId="2" borderId="27" xfId="0" applyNumberFormat="1" applyFont="1" applyFill="1" applyBorder="1" applyAlignment="1" applyProtection="1">
      <alignment horizontal="left" vertical="center" wrapText="1"/>
      <protection locked="0"/>
    </xf>
    <xf numFmtId="14" fontId="11" fillId="2" borderId="29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48" xfId="0" applyFont="1" applyBorder="1" applyAlignment="1">
      <alignment horizontal="left"/>
    </xf>
    <xf numFmtId="0" fontId="11" fillId="0" borderId="11" xfId="0" applyFont="1" applyBorder="1" applyAlignment="1">
      <alignment horizontal="left"/>
    </xf>
    <xf numFmtId="0" fontId="11" fillId="3" borderId="9" xfId="0" applyFont="1" applyFill="1" applyBorder="1" applyAlignment="1">
      <alignment horizontal="left"/>
    </xf>
    <xf numFmtId="0" fontId="11" fillId="3" borderId="43" xfId="0" applyFont="1" applyFill="1" applyBorder="1" applyAlignment="1">
      <alignment horizontal="left"/>
    </xf>
    <xf numFmtId="0" fontId="11" fillId="3" borderId="5" xfId="0" applyFont="1" applyFill="1" applyBorder="1" applyAlignment="1">
      <alignment horizontal="left" vertical="center"/>
    </xf>
    <xf numFmtId="0" fontId="11" fillId="3" borderId="10" xfId="0" applyFont="1" applyFill="1" applyBorder="1" applyAlignment="1">
      <alignment horizontal="left" vertical="center"/>
    </xf>
    <xf numFmtId="0" fontId="11" fillId="3" borderId="11" xfId="0" applyFont="1" applyFill="1" applyBorder="1" applyAlignment="1">
      <alignment horizontal="left" vertical="center"/>
    </xf>
    <xf numFmtId="0" fontId="11" fillId="3" borderId="44" xfId="0" applyFont="1" applyFill="1" applyBorder="1" applyAlignment="1">
      <alignment horizontal="left" vertical="center"/>
    </xf>
    <xf numFmtId="0" fontId="11" fillId="0" borderId="33" xfId="0" applyFont="1" applyFill="1" applyBorder="1" applyAlignment="1" applyProtection="1">
      <alignment horizontal="left" vertical="center" wrapText="1"/>
    </xf>
    <xf numFmtId="0" fontId="11" fillId="0" borderId="34" xfId="0" applyFont="1" applyFill="1" applyBorder="1" applyAlignment="1" applyProtection="1">
      <alignment horizontal="left" vertical="center" wrapText="1"/>
    </xf>
    <xf numFmtId="0" fontId="11" fillId="0" borderId="27" xfId="0" applyFont="1" applyFill="1" applyBorder="1" applyAlignment="1" applyProtection="1">
      <alignment horizontal="left" vertical="center" wrapText="1"/>
      <protection locked="0"/>
    </xf>
    <xf numFmtId="0" fontId="11" fillId="0" borderId="28" xfId="0" applyFont="1" applyFill="1" applyBorder="1" applyAlignment="1" applyProtection="1">
      <alignment horizontal="left" vertical="center" wrapText="1"/>
      <protection locked="0"/>
    </xf>
    <xf numFmtId="0" fontId="11" fillId="0" borderId="34" xfId="0" applyFont="1" applyFill="1" applyBorder="1" applyAlignment="1" applyProtection="1">
      <alignment horizontal="left" vertical="center" wrapText="1"/>
      <protection locked="0"/>
    </xf>
    <xf numFmtId="0" fontId="11" fillId="0" borderId="49" xfId="0" applyFont="1" applyBorder="1" applyAlignment="1" applyProtection="1">
      <alignment horizontal="left"/>
    </xf>
    <xf numFmtId="0" fontId="11" fillId="0" borderId="9" xfId="0" applyFont="1" applyBorder="1" applyAlignment="1" applyProtection="1">
      <alignment horizontal="left"/>
    </xf>
    <xf numFmtId="14" fontId="11" fillId="2" borderId="34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3" xfId="0" applyFont="1" applyBorder="1" applyAlignment="1">
      <alignment horizontal="left" vertical="center"/>
    </xf>
    <xf numFmtId="0" fontId="11" fillId="3" borderId="47" xfId="0" applyFont="1" applyFill="1" applyBorder="1" applyAlignment="1" applyProtection="1">
      <alignment horizontal="left" vertical="center" wrapText="1"/>
      <protection locked="0"/>
    </xf>
    <xf numFmtId="0" fontId="11" fillId="3" borderId="3" xfId="0" applyFont="1" applyFill="1" applyBorder="1" applyAlignment="1" applyProtection="1">
      <alignment horizontal="left" vertical="center" wrapText="1"/>
      <protection locked="0"/>
    </xf>
    <xf numFmtId="0" fontId="11" fillId="3" borderId="4" xfId="0" applyFont="1" applyFill="1" applyBorder="1" applyAlignment="1" applyProtection="1">
      <alignment horizontal="left" vertical="center" wrapText="1"/>
      <protection locked="0"/>
    </xf>
    <xf numFmtId="14" fontId="11" fillId="2" borderId="37" xfId="0" applyNumberFormat="1" applyFont="1" applyFill="1" applyBorder="1" applyAlignment="1" applyProtection="1">
      <alignment horizontal="left" vertical="center" wrapText="1"/>
      <protection locked="0"/>
    </xf>
    <xf numFmtId="14" fontId="11" fillId="2" borderId="39" xfId="0" applyNumberFormat="1" applyFont="1" applyFill="1" applyBorder="1" applyAlignment="1" applyProtection="1">
      <alignment horizontal="left" vertical="center" wrapText="1"/>
      <protection locked="0"/>
    </xf>
    <xf numFmtId="0" fontId="11" fillId="3" borderId="56" xfId="0" applyFont="1" applyFill="1" applyBorder="1" applyAlignment="1" applyProtection="1">
      <alignment horizontal="left" vertical="center" wrapText="1"/>
      <protection locked="0"/>
    </xf>
    <xf numFmtId="4" fontId="11" fillId="0" borderId="5" xfId="0" applyNumberFormat="1" applyFont="1" applyFill="1" applyBorder="1" applyAlignment="1" applyProtection="1">
      <alignment horizontal="left" vertical="top" wrapText="1"/>
    </xf>
    <xf numFmtId="4" fontId="11" fillId="0" borderId="11" xfId="0" applyNumberFormat="1" applyFont="1" applyFill="1" applyBorder="1" applyAlignment="1" applyProtection="1">
      <alignment horizontal="left" vertical="top" wrapText="1"/>
    </xf>
    <xf numFmtId="0" fontId="11" fillId="0" borderId="9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11" fillId="0" borderId="35" xfId="0" applyFont="1" applyFill="1" applyBorder="1" applyAlignment="1" applyProtection="1">
      <alignment horizontal="left" vertical="center" wrapText="1"/>
    </xf>
    <xf numFmtId="0" fontId="11" fillId="0" borderId="36" xfId="0" applyFont="1" applyFill="1" applyBorder="1" applyAlignment="1" applyProtection="1">
      <alignment horizontal="left" vertical="center" wrapText="1"/>
    </xf>
    <xf numFmtId="14" fontId="11" fillId="2" borderId="36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37" xfId="0" applyFont="1" applyFill="1" applyBorder="1" applyAlignment="1" applyProtection="1">
      <alignment horizontal="left" vertical="center" wrapText="1"/>
      <protection locked="0"/>
    </xf>
    <xf numFmtId="0" fontId="11" fillId="0" borderId="38" xfId="0" applyFont="1" applyFill="1" applyBorder="1" applyAlignment="1" applyProtection="1">
      <alignment horizontal="left" vertical="center" wrapText="1"/>
      <protection locked="0"/>
    </xf>
    <xf numFmtId="0" fontId="11" fillId="0" borderId="36" xfId="0" applyFont="1" applyFill="1" applyBorder="1" applyAlignment="1" applyProtection="1">
      <alignment horizontal="left" vertical="center" wrapText="1"/>
      <protection locked="0"/>
    </xf>
    <xf numFmtId="0" fontId="11" fillId="0" borderId="46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49" xfId="0" applyFont="1" applyFill="1" applyBorder="1" applyAlignment="1" applyProtection="1">
      <alignment horizontal="center" vertical="center" wrapText="1"/>
    </xf>
    <xf numFmtId="0" fontId="11" fillId="0" borderId="46" xfId="0" applyFont="1" applyFill="1" applyBorder="1" applyAlignment="1" applyProtection="1">
      <alignment horizontal="center" vertical="center" wrapText="1"/>
    </xf>
    <xf numFmtId="4" fontId="11" fillId="0" borderId="49" xfId="0" applyNumberFormat="1" applyFont="1" applyFill="1" applyBorder="1" applyAlignment="1" applyProtection="1">
      <alignment horizontal="center" vertical="top" wrapText="1"/>
    </xf>
    <xf numFmtId="4" fontId="11" fillId="0" borderId="9" xfId="0" applyNumberFormat="1" applyFont="1" applyFill="1" applyBorder="1" applyAlignment="1" applyProtection="1">
      <alignment horizontal="center" vertical="top" wrapText="1"/>
    </xf>
    <xf numFmtId="4" fontId="11" fillId="0" borderId="43" xfId="0" applyNumberFormat="1" applyFont="1" applyFill="1" applyBorder="1" applyAlignment="1" applyProtection="1">
      <alignment horizontal="center" vertical="top" wrapText="1"/>
    </xf>
    <xf numFmtId="4" fontId="11" fillId="3" borderId="5" xfId="0" applyNumberFormat="1" applyFont="1" applyFill="1" applyBorder="1" applyAlignment="1" applyProtection="1">
      <alignment horizontal="center" vertical="top" wrapText="1"/>
    </xf>
    <xf numFmtId="4" fontId="11" fillId="3" borderId="10" xfId="0" applyNumberFormat="1" applyFont="1" applyFill="1" applyBorder="1" applyAlignment="1" applyProtection="1">
      <alignment horizontal="center" vertical="top" wrapText="1"/>
    </xf>
    <xf numFmtId="4" fontId="11" fillId="3" borderId="11" xfId="0" applyNumberFormat="1" applyFont="1" applyFill="1" applyBorder="1" applyAlignment="1" applyProtection="1">
      <alignment horizontal="center" vertical="top" wrapText="1"/>
    </xf>
    <xf numFmtId="4" fontId="11" fillId="3" borderId="44" xfId="0" applyNumberFormat="1" applyFont="1" applyFill="1" applyBorder="1" applyAlignment="1" applyProtection="1">
      <alignment horizontal="center" vertical="top" wrapText="1"/>
    </xf>
    <xf numFmtId="167" fontId="10" fillId="0" borderId="21" xfId="13" applyNumberFormat="1" applyFont="1" applyBorder="1" applyAlignment="1" applyProtection="1">
      <alignment horizontal="right"/>
    </xf>
    <xf numFmtId="167" fontId="10" fillId="0" borderId="1" xfId="13" applyNumberFormat="1" applyFont="1" applyBorder="1" applyAlignment="1" applyProtection="1">
      <alignment horizontal="right"/>
    </xf>
    <xf numFmtId="167" fontId="10" fillId="0" borderId="15" xfId="13" applyNumberFormat="1" applyFont="1" applyBorder="1" applyAlignment="1" applyProtection="1">
      <alignment horizontal="right"/>
    </xf>
    <xf numFmtId="167" fontId="10" fillId="0" borderId="47" xfId="13" applyNumberFormat="1" applyFont="1" applyBorder="1" applyAlignment="1" applyProtection="1">
      <alignment horizontal="right"/>
    </xf>
    <xf numFmtId="167" fontId="10" fillId="0" borderId="3" xfId="13" applyNumberFormat="1" applyFont="1" applyBorder="1" applyAlignment="1" applyProtection="1">
      <alignment horizontal="right"/>
    </xf>
    <xf numFmtId="167" fontId="10" fillId="0" borderId="4" xfId="13" applyNumberFormat="1" applyFont="1" applyBorder="1" applyAlignment="1" applyProtection="1">
      <alignment horizontal="right"/>
    </xf>
    <xf numFmtId="3" fontId="10" fillId="0" borderId="47" xfId="13" applyNumberFormat="1" applyFont="1" applyBorder="1" applyAlignment="1" applyProtection="1">
      <alignment horizontal="center"/>
    </xf>
    <xf numFmtId="3" fontId="10" fillId="0" borderId="4" xfId="13" applyNumberFormat="1" applyFont="1" applyBorder="1" applyAlignment="1" applyProtection="1">
      <alignment horizontal="center"/>
    </xf>
    <xf numFmtId="3" fontId="10" fillId="8" borderId="20" xfId="13" applyNumberFormat="1" applyFont="1" applyFill="1" applyBorder="1" applyAlignment="1" applyProtection="1">
      <alignment horizontal="center"/>
      <protection locked="0"/>
    </xf>
    <xf numFmtId="3" fontId="10" fillId="8" borderId="45" xfId="13" applyNumberFormat="1" applyFont="1" applyFill="1" applyBorder="1" applyAlignment="1" applyProtection="1">
      <alignment horizontal="center"/>
      <protection locked="0"/>
    </xf>
    <xf numFmtId="167" fontId="10" fillId="0" borderId="0" xfId="13" applyNumberFormat="1" applyFont="1" applyBorder="1" applyAlignment="1" applyProtection="1">
      <alignment horizontal="right"/>
    </xf>
    <xf numFmtId="167" fontId="10" fillId="0" borderId="45" xfId="13" applyNumberFormat="1" applyFont="1" applyBorder="1" applyAlignment="1" applyProtection="1">
      <alignment horizontal="right"/>
    </xf>
    <xf numFmtId="167" fontId="10" fillId="0" borderId="20" xfId="13" applyNumberFormat="1" applyFont="1" applyBorder="1" applyAlignment="1" applyProtection="1">
      <alignment horizontal="right"/>
    </xf>
    <xf numFmtId="167" fontId="10" fillId="0" borderId="17" xfId="13" applyNumberFormat="1" applyFont="1" applyBorder="1" applyAlignment="1" applyProtection="1">
      <alignment horizontal="right"/>
    </xf>
    <xf numFmtId="167" fontId="10" fillId="0" borderId="18" xfId="13" applyNumberFormat="1" applyFont="1" applyBorder="1" applyAlignment="1" applyProtection="1">
      <alignment horizontal="right"/>
    </xf>
    <xf numFmtId="167" fontId="10" fillId="0" borderId="19" xfId="13" applyNumberFormat="1" applyFont="1" applyBorder="1" applyAlignment="1" applyProtection="1">
      <alignment horizontal="right"/>
    </xf>
    <xf numFmtId="0" fontId="29" fillId="0" borderId="0" xfId="13" applyFont="1" applyAlignment="1" applyProtection="1">
      <alignment horizontal="center"/>
    </xf>
    <xf numFmtId="0" fontId="14" fillId="0" borderId="53" xfId="13" applyFont="1" applyBorder="1" applyAlignment="1" applyProtection="1">
      <alignment horizontal="center" vertical="center"/>
    </xf>
    <xf numFmtId="0" fontId="14" fillId="0" borderId="54" xfId="13" applyFont="1" applyBorder="1" applyAlignment="1" applyProtection="1">
      <alignment horizontal="center" vertical="center"/>
    </xf>
    <xf numFmtId="0" fontId="31" fillId="0" borderId="0" xfId="13" applyFont="1" applyAlignment="1" applyProtection="1">
      <alignment horizontal="left" vertical="top" wrapText="1"/>
    </xf>
    <xf numFmtId="0" fontId="10" fillId="0" borderId="17" xfId="13" applyFont="1" applyBorder="1" applyAlignment="1" applyProtection="1">
      <alignment vertical="center" wrapText="1"/>
    </xf>
    <xf numFmtId="0" fontId="10" fillId="0" borderId="18" xfId="13" applyFont="1" applyBorder="1" applyAlignment="1" applyProtection="1">
      <alignment vertical="center" wrapText="1"/>
    </xf>
    <xf numFmtId="0" fontId="10" fillId="0" borderId="21" xfId="13" applyFont="1" applyBorder="1" applyAlignment="1" applyProtection="1">
      <alignment vertical="center" wrapText="1"/>
    </xf>
    <xf numFmtId="0" fontId="10" fillId="0" borderId="1" xfId="13" applyFont="1" applyBorder="1" applyAlignment="1" applyProtection="1">
      <alignment vertical="center" wrapText="1"/>
    </xf>
    <xf numFmtId="0" fontId="10" fillId="0" borderId="53" xfId="13" applyFont="1" applyBorder="1" applyAlignment="1" applyProtection="1">
      <alignment horizontal="center" vertical="center" wrapText="1"/>
    </xf>
    <xf numFmtId="0" fontId="10" fillId="0" borderId="54" xfId="13" applyFont="1" applyBorder="1" applyAlignment="1" applyProtection="1">
      <alignment horizontal="center" vertical="center" wrapText="1"/>
    </xf>
    <xf numFmtId="0" fontId="30" fillId="0" borderId="0" xfId="13" applyFont="1" applyAlignment="1" applyProtection="1">
      <alignment horizontal="left" vertical="center"/>
    </xf>
    <xf numFmtId="0" fontId="31" fillId="0" borderId="0" xfId="13" applyFont="1" applyAlignment="1" applyProtection="1">
      <alignment horizontal="left" vertical="center"/>
    </xf>
    <xf numFmtId="0" fontId="10" fillId="0" borderId="17" xfId="13" applyFont="1" applyBorder="1" applyAlignment="1" applyProtection="1">
      <alignment horizontal="center" vertical="center" wrapText="1"/>
    </xf>
    <xf numFmtId="0" fontId="10" fillId="0" borderId="18" xfId="13" applyFont="1" applyBorder="1" applyAlignment="1" applyProtection="1">
      <alignment horizontal="center" vertical="center" wrapText="1"/>
    </xf>
    <xf numFmtId="0" fontId="10" fillId="0" borderId="19" xfId="13" applyFont="1" applyBorder="1" applyAlignment="1" applyProtection="1">
      <alignment horizontal="center" vertical="center" wrapText="1"/>
    </xf>
    <xf numFmtId="0" fontId="10" fillId="0" borderId="21" xfId="13" applyFont="1" applyBorder="1" applyAlignment="1" applyProtection="1">
      <alignment horizontal="center" vertical="center" wrapText="1"/>
    </xf>
    <xf numFmtId="0" fontId="10" fillId="0" borderId="1" xfId="13" applyFont="1" applyBorder="1" applyAlignment="1" applyProtection="1">
      <alignment horizontal="center" vertical="center" wrapText="1"/>
    </xf>
    <xf numFmtId="0" fontId="10" fillId="0" borderId="15" xfId="13" applyFont="1" applyBorder="1" applyAlignment="1" applyProtection="1">
      <alignment horizontal="center" vertical="center" wrapText="1"/>
    </xf>
    <xf numFmtId="0" fontId="10" fillId="0" borderId="53" xfId="13" applyFont="1" applyBorder="1" applyAlignment="1" applyProtection="1">
      <alignment horizontal="center" vertical="center"/>
    </xf>
    <xf numFmtId="0" fontId="10" fillId="0" borderId="54" xfId="13" applyFont="1" applyBorder="1" applyAlignment="1" applyProtection="1">
      <alignment horizontal="center" vertical="center"/>
    </xf>
    <xf numFmtId="0" fontId="10" fillId="0" borderId="20" xfId="13" applyFont="1" applyBorder="1" applyAlignment="1" applyProtection="1">
      <alignment horizontal="left" vertical="center"/>
    </xf>
    <xf numFmtId="0" fontId="10" fillId="0" borderId="45" xfId="13" applyFont="1" applyBorder="1" applyAlignment="1" applyProtection="1">
      <alignment horizontal="left" vertical="center"/>
    </xf>
    <xf numFmtId="0" fontId="10" fillId="0" borderId="17" xfId="13" applyFont="1" applyBorder="1" applyAlignment="1" applyProtection="1">
      <alignment horizontal="left" vertical="center"/>
    </xf>
    <xf numFmtId="0" fontId="10" fillId="0" borderId="19" xfId="13" applyFont="1" applyBorder="1" applyAlignment="1" applyProtection="1">
      <alignment horizontal="left" vertical="center"/>
    </xf>
    <xf numFmtId="0" fontId="10" fillId="0" borderId="20" xfId="13" applyFont="1" applyBorder="1" applyAlignment="1" applyProtection="1">
      <alignment horizontal="left"/>
    </xf>
    <xf numFmtId="0" fontId="10" fillId="0" borderId="45" xfId="13" applyFont="1" applyBorder="1" applyAlignment="1" applyProtection="1">
      <alignment horizontal="left"/>
    </xf>
    <xf numFmtId="3" fontId="10" fillId="8" borderId="17" xfId="13" applyNumberFormat="1" applyFont="1" applyFill="1" applyBorder="1" applyAlignment="1" applyProtection="1">
      <alignment horizontal="center"/>
      <protection locked="0"/>
    </xf>
    <xf numFmtId="3" fontId="10" fillId="8" borderId="19" xfId="13" applyNumberFormat="1" applyFont="1" applyFill="1" applyBorder="1" applyAlignment="1" applyProtection="1">
      <alignment horizontal="center"/>
      <protection locked="0"/>
    </xf>
    <xf numFmtId="0" fontId="10" fillId="0" borderId="55" xfId="13" applyFont="1" applyBorder="1" applyAlignment="1" applyProtection="1">
      <alignment horizontal="center" vertical="center" wrapText="1"/>
    </xf>
    <xf numFmtId="0" fontId="10" fillId="0" borderId="21" xfId="13" applyFont="1" applyBorder="1" applyAlignment="1" applyProtection="1">
      <alignment horizontal="left"/>
    </xf>
    <xf numFmtId="0" fontId="10" fillId="0" borderId="15" xfId="13" applyFont="1" applyBorder="1" applyAlignment="1" applyProtection="1">
      <alignment horizontal="left"/>
    </xf>
    <xf numFmtId="0" fontId="10" fillId="8" borderId="21" xfId="13" applyFont="1" applyFill="1" applyBorder="1" applyAlignment="1" applyProtection="1">
      <alignment horizontal="center"/>
      <protection locked="0"/>
    </xf>
    <xf numFmtId="0" fontId="10" fillId="8" borderId="15" xfId="13" applyFont="1" applyFill="1" applyBorder="1" applyAlignment="1" applyProtection="1">
      <alignment horizontal="center"/>
      <protection locked="0"/>
    </xf>
    <xf numFmtId="0" fontId="10" fillId="0" borderId="47" xfId="13" applyFont="1" applyBorder="1" applyAlignment="1" applyProtection="1">
      <alignment horizontal="left"/>
    </xf>
    <xf numFmtId="0" fontId="10" fillId="0" borderId="4" xfId="13" applyFont="1" applyBorder="1" applyAlignment="1" applyProtection="1">
      <alignment horizontal="left"/>
    </xf>
    <xf numFmtId="3" fontId="10" fillId="8" borderId="21" xfId="13" applyNumberFormat="1" applyFont="1" applyFill="1" applyBorder="1" applyAlignment="1" applyProtection="1">
      <alignment horizontal="center"/>
      <protection locked="0"/>
    </xf>
    <xf numFmtId="3" fontId="10" fillId="8" borderId="15" xfId="13" applyNumberFormat="1" applyFont="1" applyFill="1" applyBorder="1" applyAlignment="1" applyProtection="1">
      <alignment horizontal="center"/>
      <protection locked="0"/>
    </xf>
    <xf numFmtId="3" fontId="10" fillId="7" borderId="20" xfId="13" applyNumberFormat="1" applyFont="1" applyFill="1" applyBorder="1" applyAlignment="1" applyProtection="1">
      <alignment horizontal="center"/>
      <protection locked="0"/>
    </xf>
    <xf numFmtId="3" fontId="10" fillId="7" borderId="45" xfId="13" applyNumberFormat="1" applyFont="1" applyFill="1" applyBorder="1" applyAlignment="1" applyProtection="1">
      <alignment horizontal="center"/>
      <protection locked="0"/>
    </xf>
    <xf numFmtId="0" fontId="12" fillId="0" borderId="17" xfId="13" applyFont="1" applyBorder="1" applyAlignment="1" applyProtection="1">
      <alignment horizontal="left" vertical="top" wrapText="1"/>
    </xf>
    <xf numFmtId="0" fontId="12" fillId="0" borderId="18" xfId="13" applyFont="1" applyBorder="1" applyAlignment="1" applyProtection="1">
      <alignment horizontal="left" vertical="top" wrapText="1"/>
    </xf>
    <xf numFmtId="3" fontId="12" fillId="0" borderId="47" xfId="13" applyNumberFormat="1" applyFont="1" applyBorder="1" applyAlignment="1" applyProtection="1">
      <alignment horizontal="center"/>
    </xf>
    <xf numFmtId="3" fontId="12" fillId="0" borderId="4" xfId="13" applyNumberFormat="1" applyFont="1" applyBorder="1" applyAlignment="1" applyProtection="1">
      <alignment horizontal="center"/>
    </xf>
    <xf numFmtId="0" fontId="12" fillId="0" borderId="47" xfId="13" applyFont="1" applyBorder="1" applyAlignment="1" applyProtection="1">
      <alignment horizontal="left"/>
    </xf>
    <xf numFmtId="0" fontId="12" fillId="0" borderId="3" xfId="13" applyFont="1" applyBorder="1" applyAlignment="1" applyProtection="1">
      <alignment horizontal="left"/>
    </xf>
    <xf numFmtId="0" fontId="12" fillId="0" borderId="4" xfId="13" applyFont="1" applyBorder="1" applyAlignment="1" applyProtection="1">
      <alignment horizontal="left"/>
    </xf>
    <xf numFmtId="0" fontId="10" fillId="8" borderId="20" xfId="13" applyFont="1" applyFill="1" applyBorder="1" applyAlignment="1" applyProtection="1">
      <alignment horizontal="center" vertical="top" wrapText="1"/>
      <protection locked="0"/>
    </xf>
    <xf numFmtId="0" fontId="10" fillId="8" borderId="0" xfId="13" applyFont="1" applyFill="1" applyBorder="1" applyAlignment="1" applyProtection="1">
      <alignment horizontal="center" vertical="top" wrapText="1"/>
      <protection locked="0"/>
    </xf>
    <xf numFmtId="0" fontId="10" fillId="8" borderId="45" xfId="13" applyFont="1" applyFill="1" applyBorder="1" applyAlignment="1" applyProtection="1">
      <alignment horizontal="center" vertical="top" wrapText="1"/>
      <protection locked="0"/>
    </xf>
    <xf numFmtId="0" fontId="10" fillId="8" borderId="21" xfId="13" applyFont="1" applyFill="1" applyBorder="1" applyAlignment="1" applyProtection="1">
      <alignment horizontal="center" vertical="top" wrapText="1"/>
      <protection locked="0"/>
    </xf>
    <xf numFmtId="0" fontId="10" fillId="8" borderId="1" xfId="13" applyFont="1" applyFill="1" applyBorder="1" applyAlignment="1" applyProtection="1">
      <alignment horizontal="center" vertical="top" wrapText="1"/>
      <protection locked="0"/>
    </xf>
    <xf numFmtId="0" fontId="10" fillId="8" borderId="15" xfId="13" applyFont="1" applyFill="1" applyBorder="1" applyAlignment="1" applyProtection="1">
      <alignment horizontal="center" vertical="top" wrapText="1"/>
      <protection locked="0"/>
    </xf>
    <xf numFmtId="0" fontId="10" fillId="0" borderId="17" xfId="13" applyFont="1" applyBorder="1" applyAlignment="1" applyProtection="1">
      <alignment horizontal="left" vertical="top"/>
    </xf>
    <xf numFmtId="0" fontId="10" fillId="0" borderId="18" xfId="13" applyFont="1" applyBorder="1" applyAlignment="1" applyProtection="1">
      <alignment horizontal="left" vertical="top"/>
    </xf>
    <xf numFmtId="0" fontId="10" fillId="0" borderId="19" xfId="13" applyFont="1" applyBorder="1" applyAlignment="1" applyProtection="1">
      <alignment horizontal="left" vertical="top"/>
    </xf>
    <xf numFmtId="0" fontId="10" fillId="8" borderId="21" xfId="13" applyFont="1" applyFill="1" applyBorder="1" applyAlignment="1" applyProtection="1">
      <alignment horizontal="center" vertical="center"/>
      <protection locked="0"/>
    </xf>
    <xf numFmtId="0" fontId="10" fillId="8" borderId="15" xfId="13" applyFont="1" applyFill="1" applyBorder="1" applyAlignment="1" applyProtection="1">
      <alignment horizontal="center" vertical="center"/>
      <protection locked="0"/>
    </xf>
    <xf numFmtId="167" fontId="12" fillId="0" borderId="47" xfId="13" applyNumberFormat="1" applyFont="1" applyBorder="1" applyAlignment="1" applyProtection="1">
      <alignment horizontal="right"/>
    </xf>
    <xf numFmtId="167" fontId="12" fillId="0" borderId="3" xfId="13" applyNumberFormat="1" applyFont="1" applyBorder="1" applyAlignment="1" applyProtection="1">
      <alignment horizontal="right"/>
    </xf>
    <xf numFmtId="167" fontId="12" fillId="0" borderId="4" xfId="13" applyNumberFormat="1" applyFont="1" applyBorder="1" applyAlignment="1" applyProtection="1">
      <alignment horizontal="right"/>
    </xf>
    <xf numFmtId="3" fontId="10" fillId="0" borderId="47" xfId="13" applyNumberFormat="1" applyFont="1" applyFill="1" applyBorder="1" applyAlignment="1" applyProtection="1">
      <alignment horizontal="center"/>
    </xf>
    <xf numFmtId="3" fontId="10" fillId="0" borderId="4" xfId="13" applyNumberFormat="1" applyFont="1" applyFill="1" applyBorder="1" applyAlignment="1" applyProtection="1">
      <alignment horizontal="center"/>
    </xf>
    <xf numFmtId="0" fontId="13" fillId="0" borderId="1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 wrapText="1"/>
    </xf>
    <xf numFmtId="0" fontId="11" fillId="0" borderId="19" xfId="0" applyFont="1" applyBorder="1" applyAlignment="1">
      <alignment horizontal="left" vertical="center" wrapText="1"/>
    </xf>
    <xf numFmtId="0" fontId="11" fillId="0" borderId="2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1" fillId="0" borderId="15" xfId="0" applyFont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45" xfId="0" applyFont="1" applyBorder="1" applyAlignment="1">
      <alignment horizontal="left" vertical="center" wrapText="1"/>
    </xf>
    <xf numFmtId="0" fontId="11" fillId="0" borderId="2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45" xfId="0" applyFont="1" applyBorder="1" applyAlignment="1">
      <alignment vertical="center"/>
    </xf>
    <xf numFmtId="0" fontId="11" fillId="0" borderId="45" xfId="0" applyFont="1" applyBorder="1" applyAlignment="1">
      <alignment vertical="center" wrapText="1"/>
    </xf>
    <xf numFmtId="0" fontId="15" fillId="0" borderId="2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14" fillId="0" borderId="1" xfId="0" applyFont="1" applyBorder="1" applyAlignment="1">
      <alignment horizontal="left" vertical="center"/>
    </xf>
    <xf numFmtId="0" fontId="11" fillId="0" borderId="0" xfId="0" applyFont="1" applyBorder="1" applyAlignment="1" applyProtection="1">
      <alignment horizontal="left" vertical="top" wrapText="1"/>
    </xf>
    <xf numFmtId="0" fontId="11" fillId="0" borderId="45" xfId="0" applyFont="1" applyBorder="1" applyAlignment="1" applyProtection="1">
      <alignment horizontal="left" vertical="top" wrapText="1"/>
    </xf>
    <xf numFmtId="0" fontId="11" fillId="0" borderId="20" xfId="0" applyFont="1" applyBorder="1" applyAlignment="1" applyProtection="1">
      <alignment horizontal="left" vertical="top" wrapText="1"/>
    </xf>
    <xf numFmtId="0" fontId="11" fillId="0" borderId="2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5" xfId="0" applyFont="1" applyBorder="1" applyAlignment="1">
      <alignment horizontal="left" vertical="top" wrapText="1"/>
    </xf>
    <xf numFmtId="0" fontId="11" fillId="2" borderId="7" xfId="0" applyFont="1" applyFill="1" applyBorder="1" applyAlignment="1" applyProtection="1">
      <alignment horizontal="center" vertical="center" wrapText="1"/>
      <protection locked="0"/>
    </xf>
    <xf numFmtId="0" fontId="11" fillId="2" borderId="41" xfId="0" applyFont="1" applyFill="1" applyBorder="1" applyAlignment="1" applyProtection="1">
      <alignment horizontal="center" vertical="center" wrapText="1"/>
      <protection locked="0"/>
    </xf>
    <xf numFmtId="0" fontId="11" fillId="2" borderId="42" xfId="0" applyFont="1" applyFill="1" applyBorder="1" applyAlignment="1" applyProtection="1">
      <alignment horizontal="center" vertical="center" wrapText="1"/>
      <protection locked="0"/>
    </xf>
    <xf numFmtId="0" fontId="11" fillId="0" borderId="2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0" fontId="11" fillId="3" borderId="12" xfId="0" applyFont="1" applyFill="1" applyBorder="1" applyAlignment="1" applyProtection="1">
      <alignment horizontal="center" vertical="center"/>
      <protection locked="0"/>
    </xf>
    <xf numFmtId="0" fontId="11" fillId="3" borderId="14" xfId="0" applyFont="1" applyFill="1" applyBorder="1" applyAlignment="1" applyProtection="1">
      <alignment horizontal="center" vertical="center"/>
      <protection locked="0"/>
    </xf>
    <xf numFmtId="0" fontId="11" fillId="2" borderId="35" xfId="0" applyFont="1" applyFill="1" applyBorder="1" applyAlignment="1" applyProtection="1">
      <alignment horizontal="center" vertical="center"/>
      <protection locked="0"/>
    </xf>
    <xf numFmtId="0" fontId="11" fillId="3" borderId="38" xfId="0" applyFont="1" applyFill="1" applyBorder="1" applyAlignment="1" applyProtection="1">
      <alignment horizontal="center" vertical="center"/>
      <protection locked="0"/>
    </xf>
    <xf numFmtId="0" fontId="11" fillId="3" borderId="39" xfId="0" applyFont="1" applyFill="1" applyBorder="1" applyAlignment="1" applyProtection="1">
      <alignment horizontal="center" vertical="center"/>
      <protection locked="0"/>
    </xf>
    <xf numFmtId="0" fontId="13" fillId="0" borderId="7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left" vertical="center" wrapText="1"/>
    </xf>
    <xf numFmtId="0" fontId="13" fillId="0" borderId="42" xfId="0" applyFont="1" applyBorder="1" applyAlignment="1">
      <alignment horizontal="left" vertical="center" wrapText="1"/>
    </xf>
    <xf numFmtId="0" fontId="13" fillId="0" borderId="4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right" vertical="top" wrapText="1"/>
    </xf>
    <xf numFmtId="0" fontId="11" fillId="0" borderId="15" xfId="0" applyFont="1" applyBorder="1" applyAlignment="1">
      <alignment horizontal="right" vertical="top" wrapText="1"/>
    </xf>
    <xf numFmtId="0" fontId="11" fillId="0" borderId="45" xfId="0" applyFont="1" applyBorder="1" applyAlignment="1">
      <alignment horizontal="left" vertical="top" wrapText="1"/>
    </xf>
  </cellXfs>
  <cellStyles count="18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10" xfId="17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 6" xfId="13"/>
    <cellStyle name="Normální 7" xfId="14"/>
    <cellStyle name="Normální 8" xfId="15"/>
    <cellStyle name="Normální 9" xfId="16"/>
  </cellStyles>
  <dxfs count="5">
    <dxf>
      <fill>
        <patternFill>
          <bgColor theme="6" tint="0.59996337778862885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CCFFCC"/>
      <color rgb="FFC0C0C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revisionHeaders" Target="revisions/revisionHeaders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usernames" Target="revisions/userNames.xml"/></Relationships>
</file>

<file path=xl/ctrlProps/ctrlProp1.xml><?xml version="1.0" encoding="utf-8"?>
<formControlPr xmlns="http://schemas.microsoft.com/office/spreadsheetml/2009/9/main" objectType="CheckBox" checked="Checked" fmlaLink="List2!$A$42" lockText="1"/>
</file>

<file path=xl/ctrlProps/ctrlProp2.xml><?xml version="1.0" encoding="utf-8"?>
<formControlPr xmlns="http://schemas.microsoft.com/office/spreadsheetml/2009/9/main" objectType="Drop" dropLines="12" dropStyle="combo" dx="16" fmlaRange="List2!$B$22:$B$33" noThreeD="1" sel="0" val="0"/>
</file>

<file path=xl/ctrlProps/ctrlProp3.xml><?xml version="1.0" encoding="utf-8"?>
<formControlPr xmlns="http://schemas.microsoft.com/office/spreadsheetml/2009/9/main" objectType="Drop" dropLines="2" dropStyle="combo" dx="16" fmlaLink="List2!$B$2:$B$11" fmlaRange="List2!$C$2:$C$3" noThreeD="1" sel="1" val="0"/>
</file>

<file path=xl/ctrlProps/ctrlProp4.xml><?xml version="1.0" encoding="utf-8"?>
<formControlPr xmlns="http://schemas.microsoft.com/office/spreadsheetml/2009/9/main" objectType="Drop" dropLines="4" dropStyle="combo" dx="16" fmlaRange="List2!$B$55:$B$58" noThreeD="1" sel="0" val="0"/>
</file>

<file path=xl/ctrlProps/ctrlProp5.xml><?xml version="1.0" encoding="utf-8"?>
<formControlPr xmlns="http://schemas.microsoft.com/office/spreadsheetml/2009/9/main" objectType="Drop" dropStyle="combo" dx="16" fmlaLink="$E$43" fmlaRange="$A$36:$A$45" sel="2" val="0"/>
</file>

<file path=xl/ctrlProps/ctrlProp6.xml><?xml version="1.0" encoding="utf-8"?>
<formControlPr xmlns="http://schemas.microsoft.com/office/spreadsheetml/2009/9/main" objectType="Radio" checked="Checked" firstButton="1" lockText="1" noThreeD="1"/>
</file>

<file path=xl/ctrlProps/ctrlProp7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361950</xdr:colOff>
      <xdr:row>2</xdr:row>
      <xdr:rowOff>180975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0" y="0"/>
          <a:ext cx="25146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</xdr:row>
          <xdr:rowOff>28575</xdr:rowOff>
        </xdr:from>
        <xdr:to>
          <xdr:col>5</xdr:col>
          <xdr:colOff>28575</xdr:colOff>
          <xdr:row>10</xdr:row>
          <xdr:rowOff>257175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DPH v rámci projektu není způsobilé (žadatele je plátce a na předmět uplatní odpočet)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0</xdr:rowOff>
        </xdr:from>
        <xdr:to>
          <xdr:col>11</xdr:col>
          <xdr:colOff>152400</xdr:colOff>
          <xdr:row>9</xdr:row>
          <xdr:rowOff>9525</xdr:rowOff>
        </xdr:to>
        <xdr:sp macro="" textlink="">
          <xdr:nvSpPr>
            <xdr:cNvPr id="5130" name="Drop Down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400050</xdr:rowOff>
        </xdr:from>
        <xdr:to>
          <xdr:col>11</xdr:col>
          <xdr:colOff>152400</xdr:colOff>
          <xdr:row>8</xdr:row>
          <xdr:rowOff>0</xdr:rowOff>
        </xdr:to>
        <xdr:sp macro="" textlink="">
          <xdr:nvSpPr>
            <xdr:cNvPr id="5131" name="Drop Down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11</xdr:col>
          <xdr:colOff>152400</xdr:colOff>
          <xdr:row>9</xdr:row>
          <xdr:rowOff>285750</xdr:rowOff>
        </xdr:to>
        <xdr:sp macro="" textlink="">
          <xdr:nvSpPr>
            <xdr:cNvPr id="5132" name="Drop Down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9</xdr:col>
      <xdr:colOff>266700</xdr:colOff>
      <xdr:row>0</xdr:row>
      <xdr:rowOff>28575</xdr:rowOff>
    </xdr:from>
    <xdr:ext cx="3649423" cy="695324"/>
    <xdr:pic>
      <xdr:nvPicPr>
        <xdr:cNvPr id="6" name="Obrázek 5" descr="http://olomouc.hnutiduha.cz/data/Loga/M%C5%BDP_log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28575"/>
          <a:ext cx="3649423" cy="6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171450</xdr:colOff>
      <xdr:row>0</xdr:row>
      <xdr:rowOff>171450</xdr:rowOff>
    </xdr:from>
    <xdr:to>
      <xdr:col>1</xdr:col>
      <xdr:colOff>462280</xdr:colOff>
      <xdr:row>0</xdr:row>
      <xdr:rowOff>829945</xdr:rowOff>
    </xdr:to>
    <xdr:pic>
      <xdr:nvPicPr>
        <xdr:cNvPr id="8" name="Obrázek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71450"/>
          <a:ext cx="2395855" cy="65849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39</xdr:row>
          <xdr:rowOff>38100</xdr:rowOff>
        </xdr:from>
        <xdr:to>
          <xdr:col>8</xdr:col>
          <xdr:colOff>142875</xdr:colOff>
          <xdr:row>40</xdr:row>
          <xdr:rowOff>104775</xdr:rowOff>
        </xdr:to>
        <xdr:sp macro="" textlink="">
          <xdr:nvSpPr>
            <xdr:cNvPr id="6145" name="Drop Down 1" descr="Seznam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14</xdr:row>
          <xdr:rowOff>0</xdr:rowOff>
        </xdr:from>
        <xdr:to>
          <xdr:col>1</xdr:col>
          <xdr:colOff>381000</xdr:colOff>
          <xdr:row>14</xdr:row>
          <xdr:rowOff>180975</xdr:rowOff>
        </xdr:to>
        <xdr:sp macro="" textlink="">
          <xdr:nvSpPr>
            <xdr:cNvPr id="2049" name="Option 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15</xdr:row>
          <xdr:rowOff>57150</xdr:rowOff>
        </xdr:from>
        <xdr:to>
          <xdr:col>1</xdr:col>
          <xdr:colOff>352425</xdr:colOff>
          <xdr:row>15</xdr:row>
          <xdr:rowOff>180975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5" Type="http://schemas.openxmlformats.org/officeDocument/2006/relationships/revisionLog" Target="revisionLog5.xml"/><Relationship Id="rId4" Type="http://schemas.openxmlformats.org/officeDocument/2006/relationships/revisionLog" Target="revisionLog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13D3C38D-DB90-465B-99B7-DD607B013FB2}" diskRevisions="1" revisionId="22" version="7">
  <header guid="{EC7A07D4-C958-4F14-9E20-F7410BFF74C0}" dateTime="2018-08-06T09:37:40" maxSheetId="7" userName="Kochan" r:id="rId1">
    <sheetIdMap count="6">
      <sheetId val="1"/>
      <sheetId val="2"/>
      <sheetId val="3"/>
      <sheetId val="4"/>
      <sheetId val="5"/>
      <sheetId val="6"/>
    </sheetIdMap>
  </header>
  <header guid="{AE730162-D2CE-4DD8-A485-7B20AA8CDE65}" dateTime="2018-08-06T09:53:00" maxSheetId="7" userName="Kochan" r:id="rId2" minRId="1" maxRId="2">
    <sheetIdMap count="6">
      <sheetId val="1"/>
      <sheetId val="2"/>
      <sheetId val="3"/>
      <sheetId val="4"/>
      <sheetId val="5"/>
      <sheetId val="6"/>
    </sheetIdMap>
    <reviewedList count="2">
      <reviewed rId="1"/>
      <reviewed rId="2"/>
    </reviewedList>
  </header>
  <header guid="{9D3A18B3-A48A-4E79-8D2C-A66C64C7BCFF}" dateTime="2018-08-06T11:30:18" maxSheetId="7" userName="Kochan" r:id="rId3">
    <sheetIdMap count="6">
      <sheetId val="1"/>
      <sheetId val="2"/>
      <sheetId val="3"/>
      <sheetId val="4"/>
      <sheetId val="5"/>
      <sheetId val="6"/>
    </sheetIdMap>
  </header>
  <header guid="{E0AB1636-33EB-46CB-A8AE-6AAB8F95E38F}" dateTime="2018-08-07T12:41:19" maxSheetId="7" userName="320" r:id="rId4" minRId="6">
    <sheetIdMap count="6">
      <sheetId val="1"/>
      <sheetId val="2"/>
      <sheetId val="3"/>
      <sheetId val="4"/>
      <sheetId val="5"/>
      <sheetId val="6"/>
    </sheetIdMap>
  </header>
  <header guid="{88D4A536-ADAD-46B8-B1B2-77341976390A}" dateTime="2018-08-15T13:27:13" maxSheetId="7" userName="320" r:id="rId5" minRId="10" maxRId="11">
    <sheetIdMap count="6">
      <sheetId val="1"/>
      <sheetId val="2"/>
      <sheetId val="3"/>
      <sheetId val="4"/>
      <sheetId val="5"/>
      <sheetId val="6"/>
    </sheetIdMap>
  </header>
  <header guid="{72529356-4D88-4D9E-B12F-717D984A9D75}" dateTime="2018-08-15T13:29:22" maxSheetId="7" userName="320" r:id="rId6" minRId="15">
    <sheetIdMap count="6">
      <sheetId val="1"/>
      <sheetId val="2"/>
      <sheetId val="3"/>
      <sheetId val="4"/>
      <sheetId val="5"/>
      <sheetId val="6"/>
    </sheetIdMap>
  </header>
  <header guid="{13D3C38D-DB90-465B-99B7-DD607B013FB2}" dateTime="2018-08-16T10:51:01" maxSheetId="7" userName="320" r:id="rId7" minRId="19">
    <sheetIdMap count="6">
      <sheetId val="1"/>
      <sheetId val="2"/>
      <sheetId val="3"/>
      <sheetId val="4"/>
      <sheetId val="5"/>
      <sheetId val="6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>
    <oc r="D9" t="inlineStr">
      <is>
        <t>1 .1. A - Výstavba kanalizace za předpokladu existence vyhovující čistírny odpadních vod v aglomeraci, výstavba kanalizace za předpokladu související výstavby, modernizace a intenzifikaci čistírny odpadních vod včetně decentralizovaných řešení likvidace odpadních vod (domácí čistírny odpadních vod nejsou podporovány);
1. 1. B - Výstavba, modernizace a intenzifikace čistíren odpadních vod.</t>
      </is>
    </oc>
    <nc r="D9" t="inlineStr">
      <is>
        <t>1.1.A - Výstavba kanalizace za předpokladu existence vyhovující čistírny odpadních vod v aglomeraci, výstavba kanalizace za předpokladu související výstavby, modernizace a intenzifikaci čistírny odpadních vod včetně decentralizovaných řešení likvidace odpadních vod (domácí čistírny odpadních vod nejsou podporovány);
1.1.B - Výstavba, modernizace a intenzifikace čistíren odpadních vod.</t>
      </is>
    </nc>
  </rcc>
  <rcc rId="2" sId="6">
    <oc r="A4" t="inlineStr">
      <is>
        <t xml:space="preserve">(b)  informace uvedené v této žádosti jsou úplné a správné;  </t>
      </is>
    </oc>
    <nc r="A4" t="inlineStr">
      <is>
        <t xml:space="preserve">(b) informace uvedené v této žádosti jsou úplné a správné;  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8D8E2A2-AEAF-46F5-8367-781006FC9D2B}" action="delete"/>
  <rdn rId="0" localSheetId="1" customView="1" name="Z_D8D8E2A2_AEAF_46F5_8367_781006FC9D2B_.wvu.PrintArea" hidden="1" oldHidden="1">
    <formula>úvod!$A$1:$K$20</formula>
    <oldFormula>úvod!$A$1:$K$20</oldFormula>
  </rdn>
  <rdn rId="0" localSheetId="3" customView="1" name="Z_D8D8E2A2_AEAF_46F5_8367_781006FC9D2B_.wvu.PrintArea" hidden="1" oldHidden="1">
    <formula>'II. Projekt'!$A$1:$I$29</formula>
    <oldFormula>'II. Projekt'!$A$1:$I$29</oldFormula>
  </rdn>
  <rdn rId="0" localSheetId="3" customView="1" name="Z_D8D8E2A2_AEAF_46F5_8367_781006FC9D2B_.wvu.Cols" hidden="1" oldHidden="1">
    <formula>'II. Projekt'!$F:$F</formula>
    <oldFormula>'II. Projekt'!$F:$F</oldFormula>
  </rdn>
  <rcv guid="{D8D8E2A2-AEAF-46F5-8367-781006FC9D2B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1" start="0" length="0">
    <dxf>
      <font>
        <sz val="11"/>
      </font>
    </dxf>
  </rfmt>
  <rcc rId="6" sId="1">
    <oc r="A1" t="inlineStr">
      <is>
        <t>ÚVOD</t>
      </is>
    </oc>
    <nc r="A1"/>
  </rcc>
  <rdn rId="0" localSheetId="1" customView="1" name="Z_5E37094E_44D5_4A75_804E_325D0EAE0DE9_.wvu.PrintArea" hidden="1" oldHidden="1">
    <formula>úvod!$A$1:$K$20</formula>
  </rdn>
  <rdn rId="0" localSheetId="3" customView="1" name="Z_5E37094E_44D5_4A75_804E_325D0EAE0DE9_.wvu.PrintArea" hidden="1" oldHidden="1">
    <formula>'II. Projekt'!$A$1:$I$29</formula>
  </rdn>
  <rdn rId="0" localSheetId="3" customView="1" name="Z_5E37094E_44D5_4A75_804E_325D0EAE0DE9_.wvu.Cols" hidden="1" oldHidden="1">
    <formula>'II. Projekt'!$F:$F</formula>
  </rdn>
  <rcv guid="{5E37094E-44D5-4A75-804E-325D0EAE0DE9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" sId="2">
    <oc r="G30" t="inlineStr">
      <is>
        <t>0710</t>
      </is>
    </oc>
    <nc r="G30"/>
  </rcc>
  <rcc rId="11" sId="2">
    <oc r="C31" t="inlineStr">
      <is>
        <t>ČNB</t>
      </is>
    </oc>
    <nc r="C31"/>
  </rcc>
  <rcv guid="{5E37094E-44D5-4A75-804E-325D0EAE0DE9}" action="delete"/>
  <rdn rId="0" localSheetId="1" customView="1" name="Z_5E37094E_44D5_4A75_804E_325D0EAE0DE9_.wvu.PrintArea" hidden="1" oldHidden="1">
    <formula>úvod!$A$1:$K$20</formula>
    <oldFormula>úvod!$A$1:$K$20</oldFormula>
  </rdn>
  <rdn rId="0" localSheetId="3" customView="1" name="Z_5E37094E_44D5_4A75_804E_325D0EAE0DE9_.wvu.PrintArea" hidden="1" oldHidden="1">
    <formula>'II. Projekt'!$A$1:$I$29</formula>
    <oldFormula>'II. Projekt'!$A$1:$I$29</oldFormula>
  </rdn>
  <rdn rId="0" localSheetId="3" customView="1" name="Z_5E37094E_44D5_4A75_804E_325D0EAE0DE9_.wvu.Cols" hidden="1" oldHidden="1">
    <formula>'II. Projekt'!$F:$F</formula>
    <oldFormula>'II. Projekt'!$F:$F</oldFormula>
  </rdn>
  <rcv guid="{5E37094E-44D5-4A75-804E-325D0EAE0DE9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" sId="6">
    <oc r="A24" t="inlineStr">
      <is>
        <t>6.Požadavek ke převzení podkladů z žádosti do OPŽP 2014-2020:</t>
      </is>
    </oc>
    <nc r="A24" t="inlineStr">
      <is>
        <t>6.Požadavek ke převzetí podkladů z žádosti do OPŽP 2014-2020:</t>
      </is>
    </nc>
  </rcc>
  <rcv guid="{5E37094E-44D5-4A75-804E-325D0EAE0DE9}" action="delete"/>
  <rdn rId="0" localSheetId="1" customView="1" name="Z_5E37094E_44D5_4A75_804E_325D0EAE0DE9_.wvu.PrintArea" hidden="1" oldHidden="1">
    <formula>úvod!$A$1:$K$20</formula>
    <oldFormula>úvod!$A$1:$K$20</oldFormula>
  </rdn>
  <rdn rId="0" localSheetId="3" customView="1" name="Z_5E37094E_44D5_4A75_804E_325D0EAE0DE9_.wvu.PrintArea" hidden="1" oldHidden="1">
    <formula>'II. Projekt'!$A$1:$I$29</formula>
    <oldFormula>'II. Projekt'!$A$1:$I$29</oldFormula>
  </rdn>
  <rdn rId="0" localSheetId="3" customView="1" name="Z_5E37094E_44D5_4A75_804E_325D0EAE0DE9_.wvu.Cols" hidden="1" oldHidden="1">
    <formula>'II. Projekt'!$F:$F</formula>
    <oldFormula>'II. Projekt'!$F:$F</oldFormula>
  </rdn>
  <rcv guid="{5E37094E-44D5-4A75-804E-325D0EAE0DE9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" sId="6">
    <oc r="A24" t="inlineStr">
      <is>
        <t>6.Požadavek ke převzetí podkladů z žádosti do OPŽP 2014-2020:</t>
      </is>
    </oc>
    <nc r="A24" t="inlineStr">
      <is>
        <t>6.Požadavek k převzetí podkladů z žádosti OPŽP 2014-2020:</t>
      </is>
    </nc>
  </rcc>
  <rcv guid="{5E37094E-44D5-4A75-804E-325D0EAE0DE9}" action="delete"/>
  <rdn rId="0" localSheetId="1" customView="1" name="Z_5E37094E_44D5_4A75_804E_325D0EAE0DE9_.wvu.PrintArea" hidden="1" oldHidden="1">
    <formula>úvod!$A$1:$K$20</formula>
    <oldFormula>úvod!$A$1:$K$20</oldFormula>
  </rdn>
  <rdn rId="0" localSheetId="3" customView="1" name="Z_5E37094E_44D5_4A75_804E_325D0EAE0DE9_.wvu.PrintArea" hidden="1" oldHidden="1">
    <formula>'II. Projekt'!$A$1:$I$29</formula>
    <oldFormula>'II. Projekt'!$A$1:$I$29</oldFormula>
  </rdn>
  <rdn rId="0" localSheetId="3" customView="1" name="Z_5E37094E_44D5_4A75_804E_325D0EAE0DE9_.wvu.Cols" hidden="1" oldHidden="1">
    <formula>'II. Projekt'!$F:$F</formula>
    <oldFormula>'II. Projekt'!$F:$F</oldFormula>
  </rdn>
  <rcv guid="{5E37094E-44D5-4A75-804E-325D0EAE0DE9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72529356-4D88-4D9E-B12F-717D984A9D75}" name="320" id="-815360891" dateTime="2018-08-15T14:55:47"/>
</user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4.vml"/><Relationship Id="rId10" Type="http://schemas.openxmlformats.org/officeDocument/2006/relationships/comments" Target="../comments1.x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7.vm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FFFF00"/>
    <pageSetUpPr fitToPage="1"/>
  </sheetPr>
  <dimension ref="A1:L32"/>
  <sheetViews>
    <sheetView showGridLines="0" view="pageLayout" topLeftCell="A19" zoomScale="160" zoomScaleNormal="100" zoomScaleSheetLayoutView="100" zoomScalePageLayoutView="160" workbookViewId="0">
      <selection activeCell="C26" sqref="C26"/>
    </sheetView>
  </sheetViews>
  <sheetFormatPr defaultRowHeight="12.75" x14ac:dyDescent="0.2"/>
  <cols>
    <col min="1" max="1" width="8.140625" style="141" customWidth="1"/>
    <col min="2" max="2" width="6.28515625" style="141" customWidth="1"/>
    <col min="3" max="3" width="10.7109375" style="141" customWidth="1"/>
    <col min="4" max="4" width="7.140625" style="141" customWidth="1"/>
    <col min="5" max="5" width="7.85546875" style="141" customWidth="1"/>
    <col min="6" max="6" width="8.5703125" style="141" customWidth="1"/>
    <col min="7" max="7" width="9.140625" style="141" customWidth="1"/>
    <col min="8" max="8" width="5.7109375" style="141" customWidth="1"/>
    <col min="9" max="9" width="7.7109375" style="141" customWidth="1"/>
    <col min="10" max="10" width="4.28515625" style="141" customWidth="1"/>
    <col min="11" max="11" width="7.28515625" style="141" customWidth="1"/>
    <col min="12" max="16384" width="9.140625" style="141"/>
  </cols>
  <sheetData>
    <row r="1" spans="1:11" ht="20.100000000000001" customHeight="1" x14ac:dyDescent="0.2">
      <c r="A1" s="153"/>
      <c r="B1" s="140"/>
      <c r="F1" s="142"/>
    </row>
    <row r="2" spans="1:11" ht="20.100000000000001" customHeight="1" x14ac:dyDescent="0.2">
      <c r="A2" s="140"/>
      <c r="B2" s="140"/>
      <c r="F2" s="142"/>
    </row>
    <row r="3" spans="1:11" ht="20.100000000000001" customHeight="1" x14ac:dyDescent="0.2"/>
    <row r="4" spans="1:11" ht="55.5" customHeight="1" x14ac:dyDescent="0.2">
      <c r="A4" s="156" t="s">
        <v>16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</row>
    <row r="5" spans="1:11" ht="20.100000000000001" customHeight="1" x14ac:dyDescent="0.3">
      <c r="A5" s="158"/>
      <c r="B5" s="158"/>
      <c r="C5" s="158"/>
      <c r="D5" s="158"/>
      <c r="E5" s="158"/>
      <c r="F5" s="158"/>
    </row>
    <row r="6" spans="1:11" ht="20.100000000000001" customHeight="1" x14ac:dyDescent="0.4">
      <c r="A6" s="5"/>
      <c r="B6" s="5"/>
      <c r="C6" s="5"/>
      <c r="D6" s="5"/>
      <c r="E6" s="5"/>
      <c r="F6" s="5"/>
      <c r="G6" s="5"/>
      <c r="H6" s="5"/>
      <c r="I6" s="5"/>
      <c r="J6" s="5"/>
    </row>
    <row r="7" spans="1:11" ht="30" customHeight="1" x14ac:dyDescent="0.2">
      <c r="A7" s="68" t="s">
        <v>49</v>
      </c>
      <c r="B7" s="68"/>
      <c r="C7" s="68"/>
      <c r="D7" s="161" t="s">
        <v>52</v>
      </c>
      <c r="E7" s="161"/>
      <c r="F7" s="161"/>
      <c r="G7" s="161"/>
      <c r="H7" s="161"/>
      <c r="I7" s="161"/>
      <c r="J7" s="161"/>
      <c r="K7" s="161"/>
    </row>
    <row r="8" spans="1:11" ht="38.25" customHeight="1" x14ac:dyDescent="0.2">
      <c r="A8" s="68" t="s">
        <v>50</v>
      </c>
      <c r="B8" s="68"/>
      <c r="C8" s="69"/>
      <c r="D8" s="157" t="s">
        <v>145</v>
      </c>
      <c r="E8" s="157"/>
      <c r="F8" s="157"/>
      <c r="G8" s="157"/>
      <c r="H8" s="157"/>
      <c r="I8" s="157"/>
      <c r="J8" s="157"/>
      <c r="K8" s="157"/>
    </row>
    <row r="9" spans="1:11" ht="164.25" customHeight="1" x14ac:dyDescent="0.2">
      <c r="A9" s="68" t="s">
        <v>51</v>
      </c>
      <c r="B9" s="143"/>
      <c r="C9" s="143"/>
      <c r="D9" s="157" t="s">
        <v>167</v>
      </c>
      <c r="E9" s="157"/>
      <c r="F9" s="157"/>
      <c r="G9" s="157"/>
      <c r="H9" s="157"/>
      <c r="I9" s="157"/>
      <c r="J9" s="157"/>
      <c r="K9" s="157"/>
    </row>
    <row r="10" spans="1:11" ht="20.100000000000001" customHeight="1" x14ac:dyDescent="0.35">
      <c r="A10" s="10"/>
      <c r="B10" s="10"/>
      <c r="C10" s="10"/>
      <c r="D10" s="10"/>
      <c r="E10" s="10"/>
      <c r="F10" s="10"/>
      <c r="G10" s="10"/>
      <c r="H10" s="10"/>
      <c r="I10" s="10"/>
      <c r="J10" s="10"/>
    </row>
    <row r="11" spans="1:11" ht="20.100000000000001" customHeight="1" thickBot="1" x14ac:dyDescent="0.3">
      <c r="A11" s="46" t="s">
        <v>17</v>
      </c>
      <c r="B11" s="46"/>
      <c r="C11" s="16"/>
      <c r="D11" s="11"/>
      <c r="E11" s="11"/>
      <c r="F11" s="11"/>
      <c r="G11" s="11"/>
      <c r="H11" s="144"/>
      <c r="I11" s="144"/>
      <c r="J11" s="144"/>
    </row>
    <row r="12" spans="1:11" ht="20.100000000000001" customHeight="1" thickBot="1" x14ac:dyDescent="0.3">
      <c r="A12" s="159" t="s">
        <v>18</v>
      </c>
      <c r="B12" s="160"/>
      <c r="C12" s="79"/>
      <c r="D12" s="80"/>
      <c r="E12" s="80"/>
      <c r="F12" s="80"/>
      <c r="G12" s="80"/>
      <c r="H12" s="80"/>
      <c r="I12" s="80"/>
      <c r="J12" s="80"/>
      <c r="K12" s="81"/>
    </row>
    <row r="13" spans="1:11" ht="20.100000000000001" customHeight="1" thickBot="1" x14ac:dyDescent="0.3">
      <c r="A13" s="159" t="s">
        <v>126</v>
      </c>
      <c r="B13" s="160"/>
      <c r="C13" s="79" t="s">
        <v>127</v>
      </c>
      <c r="D13" s="80"/>
      <c r="E13" s="80"/>
      <c r="F13" s="80"/>
      <c r="G13" s="80"/>
      <c r="H13" s="80"/>
      <c r="I13" s="80"/>
      <c r="J13" s="80"/>
      <c r="K13" s="81"/>
    </row>
    <row r="14" spans="1:11" ht="20.100000000000001" customHeight="1" x14ac:dyDescent="0.2">
      <c r="A14" s="11"/>
      <c r="B14" s="11"/>
      <c r="C14" s="11"/>
      <c r="D14" s="11"/>
      <c r="E14" s="11"/>
      <c r="F14" s="11"/>
      <c r="G14" s="11"/>
      <c r="H14" s="8"/>
      <c r="I14" s="8"/>
      <c r="J14" s="8"/>
    </row>
    <row r="15" spans="1:11" ht="20.100000000000001" customHeight="1" x14ac:dyDescent="0.2">
      <c r="A15" s="11"/>
      <c r="B15" s="11"/>
      <c r="C15" s="11"/>
      <c r="D15" s="11"/>
      <c r="E15" s="11"/>
      <c r="F15" s="11"/>
      <c r="G15" s="11"/>
      <c r="H15" s="8"/>
      <c r="I15" s="8"/>
      <c r="J15" s="8"/>
    </row>
    <row r="16" spans="1:11" ht="20.100000000000001" customHeight="1" thickBot="1" x14ac:dyDescent="0.3">
      <c r="A16" s="45" t="s">
        <v>19</v>
      </c>
      <c r="B16" s="45"/>
      <c r="C16" s="17"/>
      <c r="D16" s="11"/>
      <c r="E16" s="11"/>
      <c r="F16" s="11"/>
      <c r="G16" s="11"/>
      <c r="H16" s="8"/>
      <c r="I16" s="8"/>
      <c r="J16" s="8"/>
    </row>
    <row r="17" spans="1:12" ht="20.100000000000001" customHeight="1" thickBot="1" x14ac:dyDescent="0.25">
      <c r="A17" s="159" t="s">
        <v>0</v>
      </c>
      <c r="B17" s="160"/>
      <c r="C17" s="82"/>
      <c r="D17" s="83"/>
      <c r="E17" s="83"/>
      <c r="F17" s="83"/>
      <c r="G17" s="83"/>
      <c r="H17" s="83"/>
      <c r="I17" s="83"/>
      <c r="J17" s="83"/>
      <c r="K17" s="84"/>
    </row>
    <row r="18" spans="1:12" ht="20.100000000000001" customHeight="1" x14ac:dyDescent="0.2">
      <c r="A18" s="11"/>
      <c r="B18" s="11"/>
      <c r="C18" s="11"/>
      <c r="D18" s="11"/>
      <c r="E18" s="11"/>
      <c r="F18" s="11"/>
      <c r="G18" s="11"/>
      <c r="H18" s="7"/>
      <c r="I18" s="7"/>
      <c r="J18" s="7"/>
    </row>
    <row r="19" spans="1:12" ht="20.100000000000001" customHeight="1" x14ac:dyDescent="0.25">
      <c r="A19" s="11"/>
      <c r="B19" s="11"/>
      <c r="C19" s="154"/>
      <c r="D19" s="154"/>
      <c r="E19" s="154"/>
      <c r="F19" s="154"/>
      <c r="G19" s="154"/>
      <c r="H19" s="154"/>
      <c r="I19" s="154"/>
      <c r="J19" s="154"/>
      <c r="K19" s="154"/>
      <c r="L19" s="15"/>
    </row>
    <row r="20" spans="1:12" ht="25.5" customHeight="1" x14ac:dyDescent="0.2">
      <c r="A20" s="13"/>
      <c r="B20" s="11"/>
      <c r="C20" s="155"/>
      <c r="D20" s="155"/>
      <c r="E20" s="155"/>
      <c r="F20" s="155"/>
      <c r="G20" s="155"/>
      <c r="H20" s="155"/>
      <c r="I20" s="155"/>
      <c r="J20" s="155"/>
      <c r="K20" s="155"/>
      <c r="L20" s="139"/>
    </row>
    <row r="21" spans="1:12" ht="20.100000000000001" customHeight="1" x14ac:dyDescent="0.2">
      <c r="C21" s="139"/>
      <c r="D21" s="139"/>
      <c r="E21" s="139"/>
      <c r="F21" s="139"/>
      <c r="G21" s="139"/>
      <c r="H21" s="139"/>
      <c r="I21" s="139"/>
      <c r="J21" s="139"/>
      <c r="K21" s="139"/>
      <c r="L21" s="139"/>
    </row>
    <row r="22" spans="1:12" ht="20.100000000000001" customHeight="1" x14ac:dyDescent="0.2"/>
    <row r="23" spans="1:12" ht="20.100000000000001" customHeight="1" x14ac:dyDescent="0.2"/>
    <row r="24" spans="1:12" ht="20.100000000000001" customHeight="1" x14ac:dyDescent="0.2"/>
    <row r="25" spans="1:12" ht="20.100000000000001" customHeight="1" x14ac:dyDescent="0.2"/>
    <row r="26" spans="1:12" ht="20.100000000000001" customHeight="1" x14ac:dyDescent="0.2">
      <c r="B26" s="145"/>
      <c r="C26" s="145"/>
      <c r="D26" s="145"/>
      <c r="E26" s="145"/>
    </row>
    <row r="27" spans="1:12" ht="20.100000000000001" customHeight="1" x14ac:dyDescent="0.2">
      <c r="H27" s="145"/>
      <c r="I27" s="145"/>
      <c r="J27" s="146"/>
      <c r="K27" s="147"/>
    </row>
    <row r="28" spans="1:12" ht="20.100000000000001" customHeight="1" x14ac:dyDescent="0.2"/>
    <row r="30" spans="1:12" ht="15.75" x14ac:dyDescent="0.2">
      <c r="A30" s="6"/>
      <c r="B30" s="6"/>
      <c r="C30" s="6"/>
    </row>
    <row r="31" spans="1:12" ht="15.75" x14ac:dyDescent="0.2">
      <c r="D31" s="6"/>
      <c r="E31" s="6"/>
      <c r="F31" s="6"/>
      <c r="G31" s="6"/>
      <c r="H31" s="6"/>
      <c r="I31" s="6"/>
      <c r="J31" s="6"/>
    </row>
    <row r="32" spans="1:12" ht="21" customHeight="1" x14ac:dyDescent="0.2"/>
  </sheetData>
  <dataConsolidate/>
  <customSheetViews>
    <customSheetView guid="{D8D8E2A2-AEAF-46F5-8367-781006FC9D2B}" showPageBreaks="1" showGridLines="0" fitToPage="1" printArea="1">
      <selection activeCell="D7" sqref="D7:K7"/>
      <pageMargins left="0.7" right="0.7" top="0.75" bottom="0.75" header="0.3" footer="0.3"/>
      <pageSetup paperSize="9" fitToHeight="0" orientation="portrait" horizontalDpi="4294967293" verticalDpi="4294967293" r:id="rId1"/>
      <headerFooter alignWithMargins="0">
        <oddHeader>&amp;L&amp;G&amp;R&amp;G</oddHeader>
        <oddFooter>&amp;L&amp;G
&amp;"Segoe UI,Obyčejné"&amp;8Příloha č. 1 Výzvy č. 2/2018</oddFooter>
      </headerFooter>
    </customSheetView>
    <customSheetView guid="{5E37094E-44D5-4A75-804E-325D0EAE0DE9}" scale="160" showPageBreaks="1" showGridLines="0" fitToPage="1" printArea="1" view="pageLayout" topLeftCell="A19">
      <selection activeCell="C26" sqref="C26"/>
      <pageMargins left="0.7" right="0.7" top="0.75" bottom="0.75" header="0.3" footer="0.3"/>
      <pageSetup paperSize="9" fitToHeight="0" orientation="portrait" horizontalDpi="4294967293" verticalDpi="4294967293" r:id="rId2"/>
      <headerFooter alignWithMargins="0">
        <oddHeader>&amp;L&amp;G&amp;R&amp;G</oddHeader>
        <oddFooter>&amp;L&amp;G
&amp;"Segoe UI,Obyčejné"&amp;8Příloha č. 1 Výzvy č. X/2018</oddFooter>
      </headerFooter>
    </customSheetView>
  </customSheetViews>
  <mergeCells count="10">
    <mergeCell ref="C19:K19"/>
    <mergeCell ref="C20:K20"/>
    <mergeCell ref="A4:K4"/>
    <mergeCell ref="D8:K8"/>
    <mergeCell ref="A5:F5"/>
    <mergeCell ref="A17:B17"/>
    <mergeCell ref="A12:B12"/>
    <mergeCell ref="D7:K7"/>
    <mergeCell ref="D9:K9"/>
    <mergeCell ref="A13:B13"/>
  </mergeCells>
  <phoneticPr fontId="0" type="noConversion"/>
  <pageMargins left="0.7" right="0.7" top="0.75" bottom="0.75" header="0.3" footer="0.3"/>
  <pageSetup paperSize="9" fitToHeight="0" orientation="portrait" horizontalDpi="4294967293" verticalDpi="4294967293" r:id="rId3"/>
  <headerFooter alignWithMargins="0">
    <oddHeader>&amp;L&amp;G&amp;R&amp;G</oddHeader>
    <oddFooter>&amp;L&amp;G
&amp;"Segoe UI,Obyčejné"&amp;8Příloha č. 1 Výzvy č. X/2018</oddFooter>
  </headerFooter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92D050"/>
  </sheetPr>
  <dimension ref="A1:J37"/>
  <sheetViews>
    <sheetView showGridLines="0" tabSelected="1" view="pageLayout" topLeftCell="A16" zoomScaleNormal="100" zoomScaleSheetLayoutView="100" workbookViewId="0">
      <selection activeCell="A27" sqref="A27:I27"/>
    </sheetView>
  </sheetViews>
  <sheetFormatPr defaultRowHeight="14.25" x14ac:dyDescent="0.2"/>
  <cols>
    <col min="1" max="1" width="11.85546875" style="3" customWidth="1"/>
    <col min="2" max="2" width="12.7109375" style="3" customWidth="1"/>
    <col min="3" max="3" width="7.5703125" style="3" customWidth="1"/>
    <col min="4" max="4" width="8.28515625" style="3" customWidth="1"/>
    <col min="5" max="5" width="10.28515625" style="3" customWidth="1"/>
    <col min="6" max="6" width="11" style="3" customWidth="1"/>
    <col min="7" max="7" width="5.5703125" style="3" customWidth="1"/>
    <col min="8" max="8" width="7.85546875" style="3" customWidth="1"/>
    <col min="9" max="9" width="11.28515625" style="3" customWidth="1"/>
    <col min="10" max="16384" width="9.140625" style="3"/>
  </cols>
  <sheetData>
    <row r="1" spans="1:10" ht="18" customHeight="1" x14ac:dyDescent="0.3">
      <c r="A1" s="177" t="s">
        <v>20</v>
      </c>
      <c r="B1" s="177"/>
      <c r="C1" s="177"/>
      <c r="D1" s="177"/>
      <c r="E1" s="177"/>
      <c r="F1" s="177"/>
      <c r="G1" s="177"/>
      <c r="H1" s="177"/>
      <c r="I1" s="177"/>
    </row>
    <row r="2" spans="1:10" x14ac:dyDescent="0.2">
      <c r="A2" s="14"/>
      <c r="B2" s="14"/>
      <c r="C2" s="14"/>
      <c r="D2" s="14"/>
      <c r="E2" s="14"/>
      <c r="F2" s="14"/>
      <c r="G2" s="14"/>
      <c r="H2" s="14"/>
      <c r="I2" s="14"/>
    </row>
    <row r="3" spans="1:10" ht="39.75" customHeight="1" x14ac:dyDescent="0.3">
      <c r="A3" s="18" t="s">
        <v>21</v>
      </c>
      <c r="B3" s="18"/>
      <c r="C3" s="17"/>
      <c r="D3" s="12"/>
      <c r="E3" s="12"/>
      <c r="F3" s="12"/>
      <c r="G3" s="12"/>
      <c r="H3" s="12"/>
      <c r="I3" s="12"/>
    </row>
    <row r="4" spans="1:10" ht="9.9499999999999993" customHeight="1" thickBot="1" x14ac:dyDescent="0.25">
      <c r="A4" s="14"/>
      <c r="B4" s="14"/>
      <c r="C4" s="14"/>
      <c r="D4" s="14"/>
      <c r="E4" s="14"/>
      <c r="F4" s="14"/>
      <c r="G4" s="14"/>
      <c r="H4" s="14"/>
      <c r="I4" s="14"/>
    </row>
    <row r="5" spans="1:10" ht="20.100000000000001" customHeight="1" x14ac:dyDescent="0.2">
      <c r="A5" s="183" t="s">
        <v>31</v>
      </c>
      <c r="B5" s="184"/>
      <c r="C5" s="189"/>
      <c r="D5" s="190"/>
      <c r="E5" s="190"/>
      <c r="F5" s="190"/>
      <c r="G5" s="190"/>
      <c r="H5" s="190"/>
      <c r="I5" s="191"/>
      <c r="J5" s="4"/>
    </row>
    <row r="6" spans="1:10" ht="20.100000000000001" customHeight="1" x14ac:dyDescent="0.2">
      <c r="A6" s="185"/>
      <c r="B6" s="186"/>
      <c r="C6" s="192"/>
      <c r="D6" s="193"/>
      <c r="E6" s="193"/>
      <c r="F6" s="193"/>
      <c r="G6" s="193"/>
      <c r="H6" s="193"/>
      <c r="I6" s="194"/>
      <c r="J6" s="4"/>
    </row>
    <row r="7" spans="1:10" ht="20.100000000000001" customHeight="1" x14ac:dyDescent="0.2">
      <c r="A7" s="187"/>
      <c r="B7" s="188"/>
      <c r="C7" s="19" t="s">
        <v>1</v>
      </c>
      <c r="D7" s="178"/>
      <c r="E7" s="179"/>
      <c r="F7" s="180"/>
      <c r="G7" s="19" t="s">
        <v>15</v>
      </c>
      <c r="H7" s="170"/>
      <c r="I7" s="172"/>
    </row>
    <row r="8" spans="1:10" s="9" customFormat="1" ht="20.100000000000001" customHeight="1" x14ac:dyDescent="0.2">
      <c r="A8" s="181" t="s">
        <v>33</v>
      </c>
      <c r="B8" s="182"/>
      <c r="C8" s="170"/>
      <c r="D8" s="171"/>
      <c r="E8" s="171"/>
      <c r="F8" s="171"/>
      <c r="G8" s="171"/>
      <c r="H8" s="171"/>
      <c r="I8" s="172"/>
    </row>
    <row r="9" spans="1:10" ht="20.100000000000001" customHeight="1" x14ac:dyDescent="0.2">
      <c r="A9" s="164" t="s">
        <v>22</v>
      </c>
      <c r="B9" s="19" t="s">
        <v>2</v>
      </c>
      <c r="C9" s="170"/>
      <c r="D9" s="171"/>
      <c r="E9" s="171"/>
      <c r="F9" s="171"/>
      <c r="G9" s="171"/>
      <c r="H9" s="171"/>
      <c r="I9" s="172"/>
      <c r="J9" s="4"/>
    </row>
    <row r="10" spans="1:10" ht="20.100000000000001" customHeight="1" x14ac:dyDescent="0.2">
      <c r="A10" s="165"/>
      <c r="B10" s="19" t="s">
        <v>23</v>
      </c>
      <c r="C10" s="169"/>
      <c r="D10" s="169"/>
      <c r="E10" s="19" t="s">
        <v>24</v>
      </c>
      <c r="F10" s="44"/>
      <c r="G10" s="19" t="s">
        <v>3</v>
      </c>
      <c r="H10" s="162"/>
      <c r="I10" s="163"/>
      <c r="J10" s="4"/>
    </row>
    <row r="11" spans="1:10" ht="20.100000000000001" customHeight="1" x14ac:dyDescent="0.2">
      <c r="A11" s="165"/>
      <c r="B11" s="20" t="s">
        <v>4</v>
      </c>
      <c r="C11" s="173"/>
      <c r="D11" s="173"/>
      <c r="E11" s="173"/>
      <c r="F11" s="173"/>
      <c r="G11" s="173"/>
      <c r="H11" s="173"/>
      <c r="I11" s="174"/>
      <c r="J11" s="4"/>
    </row>
    <row r="12" spans="1:10" ht="20.100000000000001" customHeight="1" x14ac:dyDescent="0.2">
      <c r="A12" s="166"/>
      <c r="B12" s="20" t="s">
        <v>5</v>
      </c>
      <c r="C12" s="173"/>
      <c r="D12" s="173"/>
      <c r="E12" s="173"/>
      <c r="F12" s="20" t="s">
        <v>6</v>
      </c>
      <c r="G12" s="173"/>
      <c r="H12" s="173"/>
      <c r="I12" s="174"/>
      <c r="J12" s="4"/>
    </row>
    <row r="13" spans="1:10" ht="20.100000000000001" customHeight="1" x14ac:dyDescent="0.2">
      <c r="A13" s="164" t="s">
        <v>25</v>
      </c>
      <c r="B13" s="19" t="s">
        <v>2</v>
      </c>
      <c r="C13" s="167"/>
      <c r="D13" s="167"/>
      <c r="E13" s="167"/>
      <c r="F13" s="167"/>
      <c r="G13" s="167"/>
      <c r="H13" s="167"/>
      <c r="I13" s="168"/>
      <c r="J13" s="4"/>
    </row>
    <row r="14" spans="1:10" ht="20.100000000000001" customHeight="1" x14ac:dyDescent="0.2">
      <c r="A14" s="165"/>
      <c r="B14" s="19" t="s">
        <v>23</v>
      </c>
      <c r="C14" s="169"/>
      <c r="D14" s="169"/>
      <c r="E14" s="19" t="s">
        <v>24</v>
      </c>
      <c r="F14" s="44"/>
      <c r="G14" s="19" t="s">
        <v>3</v>
      </c>
      <c r="H14" s="162"/>
      <c r="I14" s="163"/>
      <c r="J14" s="4"/>
    </row>
    <row r="15" spans="1:10" ht="20.100000000000001" customHeight="1" x14ac:dyDescent="0.2">
      <c r="A15" s="166"/>
      <c r="B15" s="21" t="s">
        <v>4</v>
      </c>
      <c r="C15" s="175"/>
      <c r="D15" s="175"/>
      <c r="E15" s="175"/>
      <c r="F15" s="175"/>
      <c r="G15" s="175"/>
      <c r="H15" s="175"/>
      <c r="I15" s="176"/>
    </row>
    <row r="16" spans="1:10" ht="20.100000000000001" customHeight="1" thickBot="1" x14ac:dyDescent="0.25">
      <c r="A16" s="195" t="s">
        <v>26</v>
      </c>
      <c r="B16" s="196"/>
      <c r="C16" s="203"/>
      <c r="D16" s="204"/>
      <c r="E16" s="204"/>
      <c r="F16" s="204"/>
      <c r="G16" s="204"/>
      <c r="H16" s="204"/>
      <c r="I16" s="205"/>
      <c r="J16" s="4"/>
    </row>
    <row r="17" spans="1:10" ht="39.75" customHeight="1" x14ac:dyDescent="0.3">
      <c r="A17" s="18" t="s">
        <v>32</v>
      </c>
      <c r="B17" s="18"/>
      <c r="C17" s="22"/>
      <c r="D17" s="22"/>
      <c r="E17" s="22"/>
      <c r="F17" s="22"/>
      <c r="G17" s="22"/>
      <c r="H17" s="22"/>
      <c r="I17" s="22"/>
      <c r="J17" s="4"/>
    </row>
    <row r="18" spans="1:10" ht="9.9499999999999993" customHeight="1" thickBot="1" x14ac:dyDescent="0.35">
      <c r="A18" s="22"/>
      <c r="B18" s="22"/>
      <c r="C18" s="18"/>
      <c r="D18" s="18"/>
      <c r="E18" s="197"/>
      <c r="F18" s="197"/>
      <c r="G18" s="197"/>
      <c r="H18" s="197"/>
      <c r="I18" s="197"/>
    </row>
    <row r="19" spans="1:10" ht="20.100000000000001" customHeight="1" x14ac:dyDescent="0.2">
      <c r="A19" s="23" t="s">
        <v>7</v>
      </c>
      <c r="B19" s="24"/>
      <c r="C19" s="206"/>
      <c r="D19" s="207"/>
      <c r="E19" s="208"/>
      <c r="F19" s="25" t="s">
        <v>8</v>
      </c>
      <c r="G19" s="206"/>
      <c r="H19" s="207"/>
      <c r="I19" s="211"/>
    </row>
    <row r="20" spans="1:10" ht="20.100000000000001" customHeight="1" x14ac:dyDescent="0.2">
      <c r="A20" s="198" t="s">
        <v>9</v>
      </c>
      <c r="B20" s="199"/>
      <c r="C20" s="200"/>
      <c r="D20" s="201"/>
      <c r="E20" s="202"/>
      <c r="F20" s="19" t="s">
        <v>27</v>
      </c>
      <c r="G20" s="209"/>
      <c r="H20" s="209"/>
      <c r="I20" s="210"/>
    </row>
    <row r="21" spans="1:10" ht="20.100000000000001" customHeight="1" thickBot="1" x14ac:dyDescent="0.25">
      <c r="A21" s="195" t="s">
        <v>10</v>
      </c>
      <c r="B21" s="196"/>
      <c r="C21" s="203"/>
      <c r="D21" s="204"/>
      <c r="E21" s="204"/>
      <c r="F21" s="204"/>
      <c r="G21" s="204"/>
      <c r="H21" s="204"/>
      <c r="I21" s="205"/>
    </row>
    <row r="22" spans="1:10" ht="39.75" customHeight="1" x14ac:dyDescent="0.3">
      <c r="A22" s="18" t="s">
        <v>28</v>
      </c>
      <c r="B22" s="18"/>
      <c r="C22" s="26"/>
      <c r="D22" s="27"/>
      <c r="E22" s="27"/>
      <c r="F22" s="27"/>
      <c r="G22" s="28"/>
      <c r="H22" s="26"/>
      <c r="I22" s="26"/>
    </row>
    <row r="23" spans="1:10" ht="9.9499999999999993" customHeight="1" thickBot="1" x14ac:dyDescent="0.25">
      <c r="A23" s="28"/>
      <c r="B23" s="28"/>
      <c r="C23" s="29"/>
      <c r="D23" s="29"/>
      <c r="E23" s="29"/>
      <c r="F23" s="29"/>
      <c r="G23" s="29"/>
      <c r="H23" s="29"/>
      <c r="I23" s="29"/>
    </row>
    <row r="24" spans="1:10" ht="20.100000000000001" customHeight="1" x14ac:dyDescent="0.2">
      <c r="A24" s="213" t="s">
        <v>7</v>
      </c>
      <c r="B24" s="214"/>
      <c r="C24" s="212"/>
      <c r="D24" s="212"/>
      <c r="E24" s="212"/>
      <c r="F24" s="25" t="s">
        <v>8</v>
      </c>
      <c r="G24" s="206"/>
      <c r="H24" s="207"/>
      <c r="I24" s="211"/>
    </row>
    <row r="25" spans="1:10" ht="20.100000000000001" customHeight="1" x14ac:dyDescent="0.2">
      <c r="A25" s="198" t="s">
        <v>9</v>
      </c>
      <c r="B25" s="199"/>
      <c r="C25" s="209"/>
      <c r="D25" s="209"/>
      <c r="E25" s="209"/>
      <c r="F25" s="19" t="s">
        <v>27</v>
      </c>
      <c r="G25" s="209"/>
      <c r="H25" s="209"/>
      <c r="I25" s="210"/>
      <c r="J25" s="1"/>
    </row>
    <row r="26" spans="1:10" ht="20.100000000000001" customHeight="1" thickBot="1" x14ac:dyDescent="0.25">
      <c r="A26" s="195" t="s">
        <v>10</v>
      </c>
      <c r="B26" s="196"/>
      <c r="C26" s="203"/>
      <c r="D26" s="204"/>
      <c r="E26" s="204"/>
      <c r="F26" s="204"/>
      <c r="G26" s="204"/>
      <c r="H26" s="204"/>
      <c r="I26" s="205"/>
      <c r="J26" s="1"/>
    </row>
    <row r="27" spans="1:10" ht="39.75" customHeight="1" x14ac:dyDescent="0.3">
      <c r="A27" s="215" t="s">
        <v>157</v>
      </c>
      <c r="B27" s="215"/>
      <c r="C27" s="215"/>
      <c r="D27" s="215"/>
      <c r="E27" s="215"/>
      <c r="F27" s="215"/>
      <c r="G27" s="215"/>
      <c r="H27" s="215"/>
      <c r="I27" s="215"/>
      <c r="J27" s="1"/>
    </row>
    <row r="28" spans="1:10" ht="9.9499999999999993" customHeight="1" thickBot="1" x14ac:dyDescent="0.25">
      <c r="A28" s="22"/>
      <c r="B28" s="22"/>
      <c r="C28" s="22"/>
      <c r="D28" s="22"/>
      <c r="E28" s="22"/>
      <c r="F28" s="22"/>
      <c r="G28" s="22"/>
      <c r="H28" s="22"/>
      <c r="I28" s="22"/>
      <c r="J28" s="1"/>
    </row>
    <row r="29" spans="1:10" ht="20.100000000000001" customHeight="1" x14ac:dyDescent="0.2">
      <c r="A29" s="216" t="s">
        <v>11</v>
      </c>
      <c r="B29" s="217"/>
      <c r="C29" s="218"/>
      <c r="D29" s="218"/>
      <c r="E29" s="218"/>
      <c r="F29" s="218"/>
      <c r="G29" s="218"/>
      <c r="H29" s="218"/>
      <c r="I29" s="219"/>
      <c r="J29" s="1"/>
    </row>
    <row r="30" spans="1:10" ht="20.100000000000001" customHeight="1" x14ac:dyDescent="0.2">
      <c r="A30" s="220" t="s">
        <v>12</v>
      </c>
      <c r="B30" s="221"/>
      <c r="C30" s="173"/>
      <c r="D30" s="173"/>
      <c r="E30" s="173"/>
      <c r="F30" s="30" t="s">
        <v>13</v>
      </c>
      <c r="G30" s="173"/>
      <c r="H30" s="173"/>
      <c r="I30" s="174"/>
      <c r="J30" s="1"/>
    </row>
    <row r="31" spans="1:10" ht="20.100000000000001" customHeight="1" thickBot="1" x14ac:dyDescent="0.25">
      <c r="A31" s="222" t="s">
        <v>29</v>
      </c>
      <c r="B31" s="223"/>
      <c r="C31" s="224"/>
      <c r="D31" s="224"/>
      <c r="E31" s="224"/>
      <c r="F31" s="224"/>
      <c r="G31" s="224"/>
      <c r="H31" s="224"/>
      <c r="I31" s="225"/>
      <c r="J31" s="1"/>
    </row>
    <row r="32" spans="1:10" ht="17.25" thickBot="1" x14ac:dyDescent="0.25">
      <c r="A32" s="31"/>
      <c r="B32" s="31"/>
      <c r="C32" s="31"/>
      <c r="D32" s="31"/>
      <c r="E32" s="31"/>
      <c r="F32" s="31"/>
      <c r="G32" s="31"/>
      <c r="H32" s="31"/>
      <c r="I32" s="31"/>
      <c r="J32" s="1"/>
    </row>
    <row r="33" spans="1:10" x14ac:dyDescent="0.2">
      <c r="A33" s="216" t="s">
        <v>11</v>
      </c>
      <c r="B33" s="217"/>
      <c r="C33" s="218"/>
      <c r="D33" s="218"/>
      <c r="E33" s="218"/>
      <c r="F33" s="218"/>
      <c r="G33" s="218"/>
      <c r="H33" s="218"/>
      <c r="I33" s="219"/>
      <c r="J33" s="1"/>
    </row>
    <row r="34" spans="1:10" x14ac:dyDescent="0.2">
      <c r="A34" s="220" t="s">
        <v>12</v>
      </c>
      <c r="B34" s="221"/>
      <c r="C34" s="173"/>
      <c r="D34" s="173"/>
      <c r="E34" s="173"/>
      <c r="F34" s="30" t="s">
        <v>13</v>
      </c>
      <c r="G34" s="173"/>
      <c r="H34" s="173"/>
      <c r="I34" s="174"/>
      <c r="J34" s="1"/>
    </row>
    <row r="35" spans="1:10" ht="15" thickBot="1" x14ac:dyDescent="0.25">
      <c r="A35" s="222" t="s">
        <v>29</v>
      </c>
      <c r="B35" s="223"/>
      <c r="C35" s="224"/>
      <c r="D35" s="224"/>
      <c r="E35" s="224"/>
      <c r="F35" s="224"/>
      <c r="G35" s="224"/>
      <c r="H35" s="224"/>
      <c r="I35" s="225"/>
      <c r="J35" s="1"/>
    </row>
    <row r="36" spans="1:10" x14ac:dyDescent="0.2">
      <c r="A36" s="2"/>
      <c r="B36" s="2"/>
      <c r="C36" s="2"/>
      <c r="D36" s="2"/>
      <c r="E36" s="2"/>
      <c r="F36" s="2"/>
      <c r="G36" s="2"/>
      <c r="H36" s="2"/>
      <c r="I36" s="2"/>
      <c r="J36" s="1"/>
    </row>
    <row r="37" spans="1:10" x14ac:dyDescent="0.2">
      <c r="A37" s="2"/>
      <c r="J37" s="1"/>
    </row>
  </sheetData>
  <protectedRanges>
    <protectedRange sqref="C5 D7 H7 F10 H10 G12 F14 H14 G19:G20 C19:C21 G24:G25 C24:C26 C29:C31 C8:C16 G30 C33:C35 G34" name="list Žadatel"/>
  </protectedRanges>
  <dataConsolidate/>
  <customSheetViews>
    <customSheetView guid="{D8D8E2A2-AEAF-46F5-8367-781006FC9D2B}" showGridLines="0" topLeftCell="A22">
      <selection activeCell="M15" sqref="M1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 alignWithMargins="0">
        <oddHeader>&amp;L&amp;G&amp;R&amp;G</oddHeader>
        <oddFooter>&amp;L&amp;G
&amp;"Segoe UI,Obyčejné"&amp;8Příloha č. 1 Výzvy č. 2/2018</oddFooter>
      </headerFooter>
    </customSheetView>
    <customSheetView guid="{5E37094E-44D5-4A75-804E-325D0EAE0DE9}" showPageBreaks="1" showGridLines="0" view="pageLayout" topLeftCell="A16">
      <selection activeCell="A27" sqref="A27:I27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 alignWithMargins="0">
        <oddHeader>&amp;L&amp;G&amp;R&amp;G</oddHeader>
        <oddFooter>&amp;L&amp;G
&amp;"Segoe UI,Obyčejné"&amp;8Příloha č. 1 Výzvy č. X/2018</oddFooter>
      </headerFooter>
    </customSheetView>
  </customSheetViews>
  <mergeCells count="52">
    <mergeCell ref="A35:B35"/>
    <mergeCell ref="C35:I35"/>
    <mergeCell ref="A33:B33"/>
    <mergeCell ref="C33:I33"/>
    <mergeCell ref="A34:B34"/>
    <mergeCell ref="C34:E34"/>
    <mergeCell ref="G34:I34"/>
    <mergeCell ref="A30:B30"/>
    <mergeCell ref="C30:E30"/>
    <mergeCell ref="A31:B31"/>
    <mergeCell ref="C31:I31"/>
    <mergeCell ref="G30:I30"/>
    <mergeCell ref="A26:B26"/>
    <mergeCell ref="C26:I26"/>
    <mergeCell ref="A27:I27"/>
    <mergeCell ref="A29:B29"/>
    <mergeCell ref="C29:I29"/>
    <mergeCell ref="A21:B21"/>
    <mergeCell ref="C21:I21"/>
    <mergeCell ref="C24:E24"/>
    <mergeCell ref="G24:I24"/>
    <mergeCell ref="C25:E25"/>
    <mergeCell ref="G25:I25"/>
    <mergeCell ref="A25:B25"/>
    <mergeCell ref="A24:B24"/>
    <mergeCell ref="A16:B16"/>
    <mergeCell ref="E18:I18"/>
    <mergeCell ref="A20:B20"/>
    <mergeCell ref="C20:E20"/>
    <mergeCell ref="C16:I16"/>
    <mergeCell ref="C19:E19"/>
    <mergeCell ref="G20:I20"/>
    <mergeCell ref="G19:I19"/>
    <mergeCell ref="A1:I1"/>
    <mergeCell ref="D7:F7"/>
    <mergeCell ref="H7:I7"/>
    <mergeCell ref="A8:B8"/>
    <mergeCell ref="C8:I8"/>
    <mergeCell ref="A5:B7"/>
    <mergeCell ref="C5:I6"/>
    <mergeCell ref="H10:I10"/>
    <mergeCell ref="A13:A15"/>
    <mergeCell ref="C13:I13"/>
    <mergeCell ref="C14:D14"/>
    <mergeCell ref="C9:I9"/>
    <mergeCell ref="C10:D10"/>
    <mergeCell ref="C12:E12"/>
    <mergeCell ref="G12:I12"/>
    <mergeCell ref="C11:I11"/>
    <mergeCell ref="H14:I14"/>
    <mergeCell ref="C15:I15"/>
    <mergeCell ref="A9:A12"/>
  </mergeCells>
  <phoneticPr fontId="0" type="noConversion"/>
  <dataValidations count="13">
    <dataValidation type="textLength" operator="lessThanOrEqual" allowBlank="1" showInputMessage="1" showErrorMessage="1" errorTitle="Délka textu" error="Text může mít maximálně 20 znaků." sqref="G20:I20 C25:E25 C20:E20 C30 G25:I25 C34">
      <formula1>20</formula1>
    </dataValidation>
    <dataValidation type="textLength" operator="lessThanOrEqual" allowBlank="1" showInputMessage="1" showErrorMessage="1" errorTitle="Délka textu" error="Text může mít maximálně 100 znaků." sqref="B10 B14 E14 E10">
      <formula1>100</formula1>
    </dataValidation>
    <dataValidation type="whole" allowBlank="1" showInputMessage="1" showErrorMessage="1" errorTitle="Upozornění" error="Zadejte platnou hodnotu PSČ." sqref="I10 I14">
      <formula1>0</formula1>
      <formula2>99999</formula2>
    </dataValidation>
    <dataValidation type="textLength" operator="lessThanOrEqual" allowBlank="1" showInputMessage="1" showErrorMessage="1" errorTitle="Délka textu" error="Text může mít maximálně 50 znaků." sqref="C29:I29 C33:I33">
      <formula1>50</formula1>
    </dataValidation>
    <dataValidation type="textLength" operator="lessThanOrEqual" allowBlank="1" showInputMessage="1" showErrorMessage="1" errorTitle="Délka textu" error="Text může mít maximálně 48 znaků." sqref="C11:I11 C13:I13 C15:I15 C24:G24 C19 F19:G19 G30 G34">
      <formula1>48</formula1>
    </dataValidation>
    <dataValidation type="textLength" operator="lessThanOrEqual" allowBlank="1" showInputMessage="1" showErrorMessage="1" errorTitle="Délka textu" error="Číslo orientační může obsahovat nejvýše 4 znaky." sqref="F10 F14">
      <formula1>4</formula1>
    </dataValidation>
    <dataValidation type="whole" allowBlank="1" showInputMessage="1" showErrorMessage="1" errorTitle="Délka textu" error="Číslo popisné může obsahovat pouze číslice, a to nejvýše čtyři." sqref="C14:D14 C10:D10">
      <formula1>0</formula1>
      <formula2>9999</formula2>
    </dataValidation>
    <dataValidation type="textLength" operator="lessThanOrEqual" allowBlank="1" showInputMessage="1" showErrorMessage="1" errorTitle="Délka textu" error="Text může mít maximálně 60 znaků." sqref="C21 C26 C16">
      <formula1>60</formula1>
    </dataValidation>
    <dataValidation type="textLength" operator="lessThanOrEqual" allowBlank="1" showInputMessage="1" showErrorMessage="1" errorTitle="Délka textu" error="Délka textu může být maximálně 32 znaků." sqref="C12:E12 G12:I12">
      <formula1>32</formula1>
    </dataValidation>
    <dataValidation type="textLength" operator="lessThanOrEqual" allowBlank="1" showInputMessage="1" showErrorMessage="1" errorTitle="Délka textu" error="Název žadatele může mít maximálně 255 znaků." sqref="C5">
      <formula1>255</formula1>
    </dataValidation>
    <dataValidation type="textLength" operator="lessThanOrEqual" allowBlank="1" showInputMessage="1" showErrorMessage="1" errorTitle="Kód IBAN" error="Délka kódu IBAN může být maximálně 40 znaků." prompt="Údaj je nepovinný." sqref="E18:I18">
      <formula1>40</formula1>
    </dataValidation>
    <dataValidation operator="lessThanOrEqual" allowBlank="1" showInputMessage="1" showErrorMessage="1" prompt="Údaj bude automaticky doplněn po výběru názvu banky." sqref="H31:I31 H35:I35"/>
    <dataValidation operator="lessThanOrEqual" allowBlank="1" showInputMessage="1" showErrorMessage="1" sqref="E31:F31 E35:F35"/>
  </dataValidation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Header>&amp;L&amp;G&amp;R&amp;G</oddHeader>
    <oddFooter>&amp;L&amp;G
&amp;"Segoe UI,Obyčejné"&amp;8Příloha č. 1 Výzvy č. X/2018</oddFooter>
  </headerFooter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92D050"/>
  </sheetPr>
  <dimension ref="A1:I34"/>
  <sheetViews>
    <sheetView showGridLines="0" view="pageLayout" topLeftCell="A28" zoomScaleNormal="100" zoomScaleSheetLayoutView="100" workbookViewId="0">
      <selection activeCell="B24" sqref="B24:E24"/>
    </sheetView>
  </sheetViews>
  <sheetFormatPr defaultColWidth="9" defaultRowHeight="14.25" x14ac:dyDescent="0.2"/>
  <cols>
    <col min="1" max="1" width="21" style="35" customWidth="1"/>
    <col min="2" max="2" width="7.5703125" style="35" customWidth="1"/>
    <col min="3" max="3" width="13.42578125" style="35" customWidth="1"/>
    <col min="4" max="4" width="8" style="35" customWidth="1"/>
    <col min="5" max="5" width="13.28515625" style="35" customWidth="1"/>
    <col min="6" max="6" width="6.7109375" style="35" hidden="1" customWidth="1"/>
    <col min="7" max="7" width="10.28515625" style="35" customWidth="1"/>
    <col min="8" max="8" width="7.28515625" style="35" customWidth="1"/>
    <col min="9" max="9" width="8.140625" style="35" customWidth="1"/>
    <col min="10" max="11" width="9" style="35"/>
    <col min="12" max="12" width="14.28515625" style="35" customWidth="1"/>
    <col min="13" max="255" width="9" style="35"/>
    <col min="256" max="256" width="18.5703125" style="35" customWidth="1"/>
    <col min="257" max="257" width="9.28515625" style="35" customWidth="1"/>
    <col min="258" max="258" width="11.85546875" style="35" customWidth="1"/>
    <col min="259" max="259" width="9" style="35"/>
    <col min="260" max="260" width="10.7109375" style="35" customWidth="1"/>
    <col min="261" max="261" width="6.7109375" style="35" customWidth="1"/>
    <col min="262" max="262" width="12" style="35" customWidth="1"/>
    <col min="263" max="263" width="0.28515625" style="35" customWidth="1"/>
    <col min="264" max="264" width="6.5703125" style="35" customWidth="1"/>
    <col min="265" max="267" width="9" style="35"/>
    <col min="268" max="268" width="14.28515625" style="35" customWidth="1"/>
    <col min="269" max="511" width="9" style="35"/>
    <col min="512" max="512" width="18.5703125" style="35" customWidth="1"/>
    <col min="513" max="513" width="9.28515625" style="35" customWidth="1"/>
    <col min="514" max="514" width="11.85546875" style="35" customWidth="1"/>
    <col min="515" max="515" width="9" style="35"/>
    <col min="516" max="516" width="10.7109375" style="35" customWidth="1"/>
    <col min="517" max="517" width="6.7109375" style="35" customWidth="1"/>
    <col min="518" max="518" width="12" style="35" customWidth="1"/>
    <col min="519" max="519" width="0.28515625" style="35" customWidth="1"/>
    <col min="520" max="520" width="6.5703125" style="35" customWidth="1"/>
    <col min="521" max="523" width="9" style="35"/>
    <col min="524" max="524" width="14.28515625" style="35" customWidth="1"/>
    <col min="525" max="767" width="9" style="35"/>
    <col min="768" max="768" width="18.5703125" style="35" customWidth="1"/>
    <col min="769" max="769" width="9.28515625" style="35" customWidth="1"/>
    <col min="770" max="770" width="11.85546875" style="35" customWidth="1"/>
    <col min="771" max="771" width="9" style="35"/>
    <col min="772" max="772" width="10.7109375" style="35" customWidth="1"/>
    <col min="773" max="773" width="6.7109375" style="35" customWidth="1"/>
    <col min="774" max="774" width="12" style="35" customWidth="1"/>
    <col min="775" max="775" width="0.28515625" style="35" customWidth="1"/>
    <col min="776" max="776" width="6.5703125" style="35" customWidth="1"/>
    <col min="777" max="779" width="9" style="35"/>
    <col min="780" max="780" width="14.28515625" style="35" customWidth="1"/>
    <col min="781" max="1023" width="9" style="35"/>
    <col min="1024" max="1024" width="18.5703125" style="35" customWidth="1"/>
    <col min="1025" max="1025" width="9.28515625" style="35" customWidth="1"/>
    <col min="1026" max="1026" width="11.85546875" style="35" customWidth="1"/>
    <col min="1027" max="1027" width="9" style="35"/>
    <col min="1028" max="1028" width="10.7109375" style="35" customWidth="1"/>
    <col min="1029" max="1029" width="6.7109375" style="35" customWidth="1"/>
    <col min="1030" max="1030" width="12" style="35" customWidth="1"/>
    <col min="1031" max="1031" width="0.28515625" style="35" customWidth="1"/>
    <col min="1032" max="1032" width="6.5703125" style="35" customWidth="1"/>
    <col min="1033" max="1035" width="9" style="35"/>
    <col min="1036" max="1036" width="14.28515625" style="35" customWidth="1"/>
    <col min="1037" max="1279" width="9" style="35"/>
    <col min="1280" max="1280" width="18.5703125" style="35" customWidth="1"/>
    <col min="1281" max="1281" width="9.28515625" style="35" customWidth="1"/>
    <col min="1282" max="1282" width="11.85546875" style="35" customWidth="1"/>
    <col min="1283" max="1283" width="9" style="35"/>
    <col min="1284" max="1284" width="10.7109375" style="35" customWidth="1"/>
    <col min="1285" max="1285" width="6.7109375" style="35" customWidth="1"/>
    <col min="1286" max="1286" width="12" style="35" customWidth="1"/>
    <col min="1287" max="1287" width="0.28515625" style="35" customWidth="1"/>
    <col min="1288" max="1288" width="6.5703125" style="35" customWidth="1"/>
    <col min="1289" max="1291" width="9" style="35"/>
    <col min="1292" max="1292" width="14.28515625" style="35" customWidth="1"/>
    <col min="1293" max="1535" width="9" style="35"/>
    <col min="1536" max="1536" width="18.5703125" style="35" customWidth="1"/>
    <col min="1537" max="1537" width="9.28515625" style="35" customWidth="1"/>
    <col min="1538" max="1538" width="11.85546875" style="35" customWidth="1"/>
    <col min="1539" max="1539" width="9" style="35"/>
    <col min="1540" max="1540" width="10.7109375" style="35" customWidth="1"/>
    <col min="1541" max="1541" width="6.7109375" style="35" customWidth="1"/>
    <col min="1542" max="1542" width="12" style="35" customWidth="1"/>
    <col min="1543" max="1543" width="0.28515625" style="35" customWidth="1"/>
    <col min="1544" max="1544" width="6.5703125" style="35" customWidth="1"/>
    <col min="1545" max="1547" width="9" style="35"/>
    <col min="1548" max="1548" width="14.28515625" style="35" customWidth="1"/>
    <col min="1549" max="1791" width="9" style="35"/>
    <col min="1792" max="1792" width="18.5703125" style="35" customWidth="1"/>
    <col min="1793" max="1793" width="9.28515625" style="35" customWidth="1"/>
    <col min="1794" max="1794" width="11.85546875" style="35" customWidth="1"/>
    <col min="1795" max="1795" width="9" style="35"/>
    <col min="1796" max="1796" width="10.7109375" style="35" customWidth="1"/>
    <col min="1797" max="1797" width="6.7109375" style="35" customWidth="1"/>
    <col min="1798" max="1798" width="12" style="35" customWidth="1"/>
    <col min="1799" max="1799" width="0.28515625" style="35" customWidth="1"/>
    <col min="1800" max="1800" width="6.5703125" style="35" customWidth="1"/>
    <col min="1801" max="1803" width="9" style="35"/>
    <col min="1804" max="1804" width="14.28515625" style="35" customWidth="1"/>
    <col min="1805" max="2047" width="9" style="35"/>
    <col min="2048" max="2048" width="18.5703125" style="35" customWidth="1"/>
    <col min="2049" max="2049" width="9.28515625" style="35" customWidth="1"/>
    <col min="2050" max="2050" width="11.85546875" style="35" customWidth="1"/>
    <col min="2051" max="2051" width="9" style="35"/>
    <col min="2052" max="2052" width="10.7109375" style="35" customWidth="1"/>
    <col min="2053" max="2053" width="6.7109375" style="35" customWidth="1"/>
    <col min="2054" max="2054" width="12" style="35" customWidth="1"/>
    <col min="2055" max="2055" width="0.28515625" style="35" customWidth="1"/>
    <col min="2056" max="2056" width="6.5703125" style="35" customWidth="1"/>
    <col min="2057" max="2059" width="9" style="35"/>
    <col min="2060" max="2060" width="14.28515625" style="35" customWidth="1"/>
    <col min="2061" max="2303" width="9" style="35"/>
    <col min="2304" max="2304" width="18.5703125" style="35" customWidth="1"/>
    <col min="2305" max="2305" width="9.28515625" style="35" customWidth="1"/>
    <col min="2306" max="2306" width="11.85546875" style="35" customWidth="1"/>
    <col min="2307" max="2307" width="9" style="35"/>
    <col min="2308" max="2308" width="10.7109375" style="35" customWidth="1"/>
    <col min="2309" max="2309" width="6.7109375" style="35" customWidth="1"/>
    <col min="2310" max="2310" width="12" style="35" customWidth="1"/>
    <col min="2311" max="2311" width="0.28515625" style="35" customWidth="1"/>
    <col min="2312" max="2312" width="6.5703125" style="35" customWidth="1"/>
    <col min="2313" max="2315" width="9" style="35"/>
    <col min="2316" max="2316" width="14.28515625" style="35" customWidth="1"/>
    <col min="2317" max="2559" width="9" style="35"/>
    <col min="2560" max="2560" width="18.5703125" style="35" customWidth="1"/>
    <col min="2561" max="2561" width="9.28515625" style="35" customWidth="1"/>
    <col min="2562" max="2562" width="11.85546875" style="35" customWidth="1"/>
    <col min="2563" max="2563" width="9" style="35"/>
    <col min="2564" max="2564" width="10.7109375" style="35" customWidth="1"/>
    <col min="2565" max="2565" width="6.7109375" style="35" customWidth="1"/>
    <col min="2566" max="2566" width="12" style="35" customWidth="1"/>
    <col min="2567" max="2567" width="0.28515625" style="35" customWidth="1"/>
    <col min="2568" max="2568" width="6.5703125" style="35" customWidth="1"/>
    <col min="2569" max="2571" width="9" style="35"/>
    <col min="2572" max="2572" width="14.28515625" style="35" customWidth="1"/>
    <col min="2573" max="2815" width="9" style="35"/>
    <col min="2816" max="2816" width="18.5703125" style="35" customWidth="1"/>
    <col min="2817" max="2817" width="9.28515625" style="35" customWidth="1"/>
    <col min="2818" max="2818" width="11.85546875" style="35" customWidth="1"/>
    <col min="2819" max="2819" width="9" style="35"/>
    <col min="2820" max="2820" width="10.7109375" style="35" customWidth="1"/>
    <col min="2821" max="2821" width="6.7109375" style="35" customWidth="1"/>
    <col min="2822" max="2822" width="12" style="35" customWidth="1"/>
    <col min="2823" max="2823" width="0.28515625" style="35" customWidth="1"/>
    <col min="2824" max="2824" width="6.5703125" style="35" customWidth="1"/>
    <col min="2825" max="2827" width="9" style="35"/>
    <col min="2828" max="2828" width="14.28515625" style="35" customWidth="1"/>
    <col min="2829" max="3071" width="9" style="35"/>
    <col min="3072" max="3072" width="18.5703125" style="35" customWidth="1"/>
    <col min="3073" max="3073" width="9.28515625" style="35" customWidth="1"/>
    <col min="3074" max="3074" width="11.85546875" style="35" customWidth="1"/>
    <col min="3075" max="3075" width="9" style="35"/>
    <col min="3076" max="3076" width="10.7109375" style="35" customWidth="1"/>
    <col min="3077" max="3077" width="6.7109375" style="35" customWidth="1"/>
    <col min="3078" max="3078" width="12" style="35" customWidth="1"/>
    <col min="3079" max="3079" width="0.28515625" style="35" customWidth="1"/>
    <col min="3080" max="3080" width="6.5703125" style="35" customWidth="1"/>
    <col min="3081" max="3083" width="9" style="35"/>
    <col min="3084" max="3084" width="14.28515625" style="35" customWidth="1"/>
    <col min="3085" max="3327" width="9" style="35"/>
    <col min="3328" max="3328" width="18.5703125" style="35" customWidth="1"/>
    <col min="3329" max="3329" width="9.28515625" style="35" customWidth="1"/>
    <col min="3330" max="3330" width="11.85546875" style="35" customWidth="1"/>
    <col min="3331" max="3331" width="9" style="35"/>
    <col min="3332" max="3332" width="10.7109375" style="35" customWidth="1"/>
    <col min="3333" max="3333" width="6.7109375" style="35" customWidth="1"/>
    <col min="3334" max="3334" width="12" style="35" customWidth="1"/>
    <col min="3335" max="3335" width="0.28515625" style="35" customWidth="1"/>
    <col min="3336" max="3336" width="6.5703125" style="35" customWidth="1"/>
    <col min="3337" max="3339" width="9" style="35"/>
    <col min="3340" max="3340" width="14.28515625" style="35" customWidth="1"/>
    <col min="3341" max="3583" width="9" style="35"/>
    <col min="3584" max="3584" width="18.5703125" style="35" customWidth="1"/>
    <col min="3585" max="3585" width="9.28515625" style="35" customWidth="1"/>
    <col min="3586" max="3586" width="11.85546875" style="35" customWidth="1"/>
    <col min="3587" max="3587" width="9" style="35"/>
    <col min="3588" max="3588" width="10.7109375" style="35" customWidth="1"/>
    <col min="3589" max="3589" width="6.7109375" style="35" customWidth="1"/>
    <col min="3590" max="3590" width="12" style="35" customWidth="1"/>
    <col min="3591" max="3591" width="0.28515625" style="35" customWidth="1"/>
    <col min="3592" max="3592" width="6.5703125" style="35" customWidth="1"/>
    <col min="3593" max="3595" width="9" style="35"/>
    <col min="3596" max="3596" width="14.28515625" style="35" customWidth="1"/>
    <col min="3597" max="3839" width="9" style="35"/>
    <col min="3840" max="3840" width="18.5703125" style="35" customWidth="1"/>
    <col min="3841" max="3841" width="9.28515625" style="35" customWidth="1"/>
    <col min="3842" max="3842" width="11.85546875" style="35" customWidth="1"/>
    <col min="3843" max="3843" width="9" style="35"/>
    <col min="3844" max="3844" width="10.7109375" style="35" customWidth="1"/>
    <col min="3845" max="3845" width="6.7109375" style="35" customWidth="1"/>
    <col min="3846" max="3846" width="12" style="35" customWidth="1"/>
    <col min="3847" max="3847" width="0.28515625" style="35" customWidth="1"/>
    <col min="3848" max="3848" width="6.5703125" style="35" customWidth="1"/>
    <col min="3849" max="3851" width="9" style="35"/>
    <col min="3852" max="3852" width="14.28515625" style="35" customWidth="1"/>
    <col min="3853" max="4095" width="9" style="35"/>
    <col min="4096" max="4096" width="18.5703125" style="35" customWidth="1"/>
    <col min="4097" max="4097" width="9.28515625" style="35" customWidth="1"/>
    <col min="4098" max="4098" width="11.85546875" style="35" customWidth="1"/>
    <col min="4099" max="4099" width="9" style="35"/>
    <col min="4100" max="4100" width="10.7109375" style="35" customWidth="1"/>
    <col min="4101" max="4101" width="6.7109375" style="35" customWidth="1"/>
    <col min="4102" max="4102" width="12" style="35" customWidth="1"/>
    <col min="4103" max="4103" width="0.28515625" style="35" customWidth="1"/>
    <col min="4104" max="4104" width="6.5703125" style="35" customWidth="1"/>
    <col min="4105" max="4107" width="9" style="35"/>
    <col min="4108" max="4108" width="14.28515625" style="35" customWidth="1"/>
    <col min="4109" max="4351" width="9" style="35"/>
    <col min="4352" max="4352" width="18.5703125" style="35" customWidth="1"/>
    <col min="4353" max="4353" width="9.28515625" style="35" customWidth="1"/>
    <col min="4354" max="4354" width="11.85546875" style="35" customWidth="1"/>
    <col min="4355" max="4355" width="9" style="35"/>
    <col min="4356" max="4356" width="10.7109375" style="35" customWidth="1"/>
    <col min="4357" max="4357" width="6.7109375" style="35" customWidth="1"/>
    <col min="4358" max="4358" width="12" style="35" customWidth="1"/>
    <col min="4359" max="4359" width="0.28515625" style="35" customWidth="1"/>
    <col min="4360" max="4360" width="6.5703125" style="35" customWidth="1"/>
    <col min="4361" max="4363" width="9" style="35"/>
    <col min="4364" max="4364" width="14.28515625" style="35" customWidth="1"/>
    <col min="4365" max="4607" width="9" style="35"/>
    <col min="4608" max="4608" width="18.5703125" style="35" customWidth="1"/>
    <col min="4609" max="4609" width="9.28515625" style="35" customWidth="1"/>
    <col min="4610" max="4610" width="11.85546875" style="35" customWidth="1"/>
    <col min="4611" max="4611" width="9" style="35"/>
    <col min="4612" max="4612" width="10.7109375" style="35" customWidth="1"/>
    <col min="4613" max="4613" width="6.7109375" style="35" customWidth="1"/>
    <col min="4614" max="4614" width="12" style="35" customWidth="1"/>
    <col min="4615" max="4615" width="0.28515625" style="35" customWidth="1"/>
    <col min="4616" max="4616" width="6.5703125" style="35" customWidth="1"/>
    <col min="4617" max="4619" width="9" style="35"/>
    <col min="4620" max="4620" width="14.28515625" style="35" customWidth="1"/>
    <col min="4621" max="4863" width="9" style="35"/>
    <col min="4864" max="4864" width="18.5703125" style="35" customWidth="1"/>
    <col min="4865" max="4865" width="9.28515625" style="35" customWidth="1"/>
    <col min="4866" max="4866" width="11.85546875" style="35" customWidth="1"/>
    <col min="4867" max="4867" width="9" style="35"/>
    <col min="4868" max="4868" width="10.7109375" style="35" customWidth="1"/>
    <col min="4869" max="4869" width="6.7109375" style="35" customWidth="1"/>
    <col min="4870" max="4870" width="12" style="35" customWidth="1"/>
    <col min="4871" max="4871" width="0.28515625" style="35" customWidth="1"/>
    <col min="4872" max="4872" width="6.5703125" style="35" customWidth="1"/>
    <col min="4873" max="4875" width="9" style="35"/>
    <col min="4876" max="4876" width="14.28515625" style="35" customWidth="1"/>
    <col min="4877" max="5119" width="9" style="35"/>
    <col min="5120" max="5120" width="18.5703125" style="35" customWidth="1"/>
    <col min="5121" max="5121" width="9.28515625" style="35" customWidth="1"/>
    <col min="5122" max="5122" width="11.85546875" style="35" customWidth="1"/>
    <col min="5123" max="5123" width="9" style="35"/>
    <col min="5124" max="5124" width="10.7109375" style="35" customWidth="1"/>
    <col min="5125" max="5125" width="6.7109375" style="35" customWidth="1"/>
    <col min="5126" max="5126" width="12" style="35" customWidth="1"/>
    <col min="5127" max="5127" width="0.28515625" style="35" customWidth="1"/>
    <col min="5128" max="5128" width="6.5703125" style="35" customWidth="1"/>
    <col min="5129" max="5131" width="9" style="35"/>
    <col min="5132" max="5132" width="14.28515625" style="35" customWidth="1"/>
    <col min="5133" max="5375" width="9" style="35"/>
    <col min="5376" max="5376" width="18.5703125" style="35" customWidth="1"/>
    <col min="5377" max="5377" width="9.28515625" style="35" customWidth="1"/>
    <col min="5378" max="5378" width="11.85546875" style="35" customWidth="1"/>
    <col min="5379" max="5379" width="9" style="35"/>
    <col min="5380" max="5380" width="10.7109375" style="35" customWidth="1"/>
    <col min="5381" max="5381" width="6.7109375" style="35" customWidth="1"/>
    <col min="5382" max="5382" width="12" style="35" customWidth="1"/>
    <col min="5383" max="5383" width="0.28515625" style="35" customWidth="1"/>
    <col min="5384" max="5384" width="6.5703125" style="35" customWidth="1"/>
    <col min="5385" max="5387" width="9" style="35"/>
    <col min="5388" max="5388" width="14.28515625" style="35" customWidth="1"/>
    <col min="5389" max="5631" width="9" style="35"/>
    <col min="5632" max="5632" width="18.5703125" style="35" customWidth="1"/>
    <col min="5633" max="5633" width="9.28515625" style="35" customWidth="1"/>
    <col min="5634" max="5634" width="11.85546875" style="35" customWidth="1"/>
    <col min="5635" max="5635" width="9" style="35"/>
    <col min="5636" max="5636" width="10.7109375" style="35" customWidth="1"/>
    <col min="5637" max="5637" width="6.7109375" style="35" customWidth="1"/>
    <col min="5638" max="5638" width="12" style="35" customWidth="1"/>
    <col min="5639" max="5639" width="0.28515625" style="35" customWidth="1"/>
    <col min="5640" max="5640" width="6.5703125" style="35" customWidth="1"/>
    <col min="5641" max="5643" width="9" style="35"/>
    <col min="5644" max="5644" width="14.28515625" style="35" customWidth="1"/>
    <col min="5645" max="5887" width="9" style="35"/>
    <col min="5888" max="5888" width="18.5703125" style="35" customWidth="1"/>
    <col min="5889" max="5889" width="9.28515625" style="35" customWidth="1"/>
    <col min="5890" max="5890" width="11.85546875" style="35" customWidth="1"/>
    <col min="5891" max="5891" width="9" style="35"/>
    <col min="5892" max="5892" width="10.7109375" style="35" customWidth="1"/>
    <col min="5893" max="5893" width="6.7109375" style="35" customWidth="1"/>
    <col min="5894" max="5894" width="12" style="35" customWidth="1"/>
    <col min="5895" max="5895" width="0.28515625" style="35" customWidth="1"/>
    <col min="5896" max="5896" width="6.5703125" style="35" customWidth="1"/>
    <col min="5897" max="5899" width="9" style="35"/>
    <col min="5900" max="5900" width="14.28515625" style="35" customWidth="1"/>
    <col min="5901" max="6143" width="9" style="35"/>
    <col min="6144" max="6144" width="18.5703125" style="35" customWidth="1"/>
    <col min="6145" max="6145" width="9.28515625" style="35" customWidth="1"/>
    <col min="6146" max="6146" width="11.85546875" style="35" customWidth="1"/>
    <col min="6147" max="6147" width="9" style="35"/>
    <col min="6148" max="6148" width="10.7109375" style="35" customWidth="1"/>
    <col min="6149" max="6149" width="6.7109375" style="35" customWidth="1"/>
    <col min="6150" max="6150" width="12" style="35" customWidth="1"/>
    <col min="6151" max="6151" width="0.28515625" style="35" customWidth="1"/>
    <col min="6152" max="6152" width="6.5703125" style="35" customWidth="1"/>
    <col min="6153" max="6155" width="9" style="35"/>
    <col min="6156" max="6156" width="14.28515625" style="35" customWidth="1"/>
    <col min="6157" max="6399" width="9" style="35"/>
    <col min="6400" max="6400" width="18.5703125" style="35" customWidth="1"/>
    <col min="6401" max="6401" width="9.28515625" style="35" customWidth="1"/>
    <col min="6402" max="6402" width="11.85546875" style="35" customWidth="1"/>
    <col min="6403" max="6403" width="9" style="35"/>
    <col min="6404" max="6404" width="10.7109375" style="35" customWidth="1"/>
    <col min="6405" max="6405" width="6.7109375" style="35" customWidth="1"/>
    <col min="6406" max="6406" width="12" style="35" customWidth="1"/>
    <col min="6407" max="6407" width="0.28515625" style="35" customWidth="1"/>
    <col min="6408" max="6408" width="6.5703125" style="35" customWidth="1"/>
    <col min="6409" max="6411" width="9" style="35"/>
    <col min="6412" max="6412" width="14.28515625" style="35" customWidth="1"/>
    <col min="6413" max="6655" width="9" style="35"/>
    <col min="6656" max="6656" width="18.5703125" style="35" customWidth="1"/>
    <col min="6657" max="6657" width="9.28515625" style="35" customWidth="1"/>
    <col min="6658" max="6658" width="11.85546875" style="35" customWidth="1"/>
    <col min="6659" max="6659" width="9" style="35"/>
    <col min="6660" max="6660" width="10.7109375" style="35" customWidth="1"/>
    <col min="6661" max="6661" width="6.7109375" style="35" customWidth="1"/>
    <col min="6662" max="6662" width="12" style="35" customWidth="1"/>
    <col min="6663" max="6663" width="0.28515625" style="35" customWidth="1"/>
    <col min="6664" max="6664" width="6.5703125" style="35" customWidth="1"/>
    <col min="6665" max="6667" width="9" style="35"/>
    <col min="6668" max="6668" width="14.28515625" style="35" customWidth="1"/>
    <col min="6669" max="6911" width="9" style="35"/>
    <col min="6912" max="6912" width="18.5703125" style="35" customWidth="1"/>
    <col min="6913" max="6913" width="9.28515625" style="35" customWidth="1"/>
    <col min="6914" max="6914" width="11.85546875" style="35" customWidth="1"/>
    <col min="6915" max="6915" width="9" style="35"/>
    <col min="6916" max="6916" width="10.7109375" style="35" customWidth="1"/>
    <col min="6917" max="6917" width="6.7109375" style="35" customWidth="1"/>
    <col min="6918" max="6918" width="12" style="35" customWidth="1"/>
    <col min="6919" max="6919" width="0.28515625" style="35" customWidth="1"/>
    <col min="6920" max="6920" width="6.5703125" style="35" customWidth="1"/>
    <col min="6921" max="6923" width="9" style="35"/>
    <col min="6924" max="6924" width="14.28515625" style="35" customWidth="1"/>
    <col min="6925" max="7167" width="9" style="35"/>
    <col min="7168" max="7168" width="18.5703125" style="35" customWidth="1"/>
    <col min="7169" max="7169" width="9.28515625" style="35" customWidth="1"/>
    <col min="7170" max="7170" width="11.85546875" style="35" customWidth="1"/>
    <col min="7171" max="7171" width="9" style="35"/>
    <col min="7172" max="7172" width="10.7109375" style="35" customWidth="1"/>
    <col min="7173" max="7173" width="6.7109375" style="35" customWidth="1"/>
    <col min="7174" max="7174" width="12" style="35" customWidth="1"/>
    <col min="7175" max="7175" width="0.28515625" style="35" customWidth="1"/>
    <col min="7176" max="7176" width="6.5703125" style="35" customWidth="1"/>
    <col min="7177" max="7179" width="9" style="35"/>
    <col min="7180" max="7180" width="14.28515625" style="35" customWidth="1"/>
    <col min="7181" max="7423" width="9" style="35"/>
    <col min="7424" max="7424" width="18.5703125" style="35" customWidth="1"/>
    <col min="7425" max="7425" width="9.28515625" style="35" customWidth="1"/>
    <col min="7426" max="7426" width="11.85546875" style="35" customWidth="1"/>
    <col min="7427" max="7427" width="9" style="35"/>
    <col min="7428" max="7428" width="10.7109375" style="35" customWidth="1"/>
    <col min="7429" max="7429" width="6.7109375" style="35" customWidth="1"/>
    <col min="7430" max="7430" width="12" style="35" customWidth="1"/>
    <col min="7431" max="7431" width="0.28515625" style="35" customWidth="1"/>
    <col min="7432" max="7432" width="6.5703125" style="35" customWidth="1"/>
    <col min="7433" max="7435" width="9" style="35"/>
    <col min="7436" max="7436" width="14.28515625" style="35" customWidth="1"/>
    <col min="7437" max="7679" width="9" style="35"/>
    <col min="7680" max="7680" width="18.5703125" style="35" customWidth="1"/>
    <col min="7681" max="7681" width="9.28515625" style="35" customWidth="1"/>
    <col min="7682" max="7682" width="11.85546875" style="35" customWidth="1"/>
    <col min="7683" max="7683" width="9" style="35"/>
    <col min="7684" max="7684" width="10.7109375" style="35" customWidth="1"/>
    <col min="7685" max="7685" width="6.7109375" style="35" customWidth="1"/>
    <col min="7686" max="7686" width="12" style="35" customWidth="1"/>
    <col min="7687" max="7687" width="0.28515625" style="35" customWidth="1"/>
    <col min="7688" max="7688" width="6.5703125" style="35" customWidth="1"/>
    <col min="7689" max="7691" width="9" style="35"/>
    <col min="7692" max="7692" width="14.28515625" style="35" customWidth="1"/>
    <col min="7693" max="7935" width="9" style="35"/>
    <col min="7936" max="7936" width="18.5703125" style="35" customWidth="1"/>
    <col min="7937" max="7937" width="9.28515625" style="35" customWidth="1"/>
    <col min="7938" max="7938" width="11.85546875" style="35" customWidth="1"/>
    <col min="7939" max="7939" width="9" style="35"/>
    <col min="7940" max="7940" width="10.7109375" style="35" customWidth="1"/>
    <col min="7941" max="7941" width="6.7109375" style="35" customWidth="1"/>
    <col min="7942" max="7942" width="12" style="35" customWidth="1"/>
    <col min="7943" max="7943" width="0.28515625" style="35" customWidth="1"/>
    <col min="7944" max="7944" width="6.5703125" style="35" customWidth="1"/>
    <col min="7945" max="7947" width="9" style="35"/>
    <col min="7948" max="7948" width="14.28515625" style="35" customWidth="1"/>
    <col min="7949" max="8191" width="9" style="35"/>
    <col min="8192" max="8192" width="18.5703125" style="35" customWidth="1"/>
    <col min="8193" max="8193" width="9.28515625" style="35" customWidth="1"/>
    <col min="8194" max="8194" width="11.85546875" style="35" customWidth="1"/>
    <col min="8195" max="8195" width="9" style="35"/>
    <col min="8196" max="8196" width="10.7109375" style="35" customWidth="1"/>
    <col min="8197" max="8197" width="6.7109375" style="35" customWidth="1"/>
    <col min="8198" max="8198" width="12" style="35" customWidth="1"/>
    <col min="8199" max="8199" width="0.28515625" style="35" customWidth="1"/>
    <col min="8200" max="8200" width="6.5703125" style="35" customWidth="1"/>
    <col min="8201" max="8203" width="9" style="35"/>
    <col min="8204" max="8204" width="14.28515625" style="35" customWidth="1"/>
    <col min="8205" max="8447" width="9" style="35"/>
    <col min="8448" max="8448" width="18.5703125" style="35" customWidth="1"/>
    <col min="8449" max="8449" width="9.28515625" style="35" customWidth="1"/>
    <col min="8450" max="8450" width="11.85546875" style="35" customWidth="1"/>
    <col min="8451" max="8451" width="9" style="35"/>
    <col min="8452" max="8452" width="10.7109375" style="35" customWidth="1"/>
    <col min="8453" max="8453" width="6.7109375" style="35" customWidth="1"/>
    <col min="8454" max="8454" width="12" style="35" customWidth="1"/>
    <col min="8455" max="8455" width="0.28515625" style="35" customWidth="1"/>
    <col min="8456" max="8456" width="6.5703125" style="35" customWidth="1"/>
    <col min="8457" max="8459" width="9" style="35"/>
    <col min="8460" max="8460" width="14.28515625" style="35" customWidth="1"/>
    <col min="8461" max="8703" width="9" style="35"/>
    <col min="8704" max="8704" width="18.5703125" style="35" customWidth="1"/>
    <col min="8705" max="8705" width="9.28515625" style="35" customWidth="1"/>
    <col min="8706" max="8706" width="11.85546875" style="35" customWidth="1"/>
    <col min="8707" max="8707" width="9" style="35"/>
    <col min="8708" max="8708" width="10.7109375" style="35" customWidth="1"/>
    <col min="8709" max="8709" width="6.7109375" style="35" customWidth="1"/>
    <col min="8710" max="8710" width="12" style="35" customWidth="1"/>
    <col min="8711" max="8711" width="0.28515625" style="35" customWidth="1"/>
    <col min="8712" max="8712" width="6.5703125" style="35" customWidth="1"/>
    <col min="8713" max="8715" width="9" style="35"/>
    <col min="8716" max="8716" width="14.28515625" style="35" customWidth="1"/>
    <col min="8717" max="8959" width="9" style="35"/>
    <col min="8960" max="8960" width="18.5703125" style="35" customWidth="1"/>
    <col min="8961" max="8961" width="9.28515625" style="35" customWidth="1"/>
    <col min="8962" max="8962" width="11.85546875" style="35" customWidth="1"/>
    <col min="8963" max="8963" width="9" style="35"/>
    <col min="8964" max="8964" width="10.7109375" style="35" customWidth="1"/>
    <col min="8965" max="8965" width="6.7109375" style="35" customWidth="1"/>
    <col min="8966" max="8966" width="12" style="35" customWidth="1"/>
    <col min="8967" max="8967" width="0.28515625" style="35" customWidth="1"/>
    <col min="8968" max="8968" width="6.5703125" style="35" customWidth="1"/>
    <col min="8969" max="8971" width="9" style="35"/>
    <col min="8972" max="8972" width="14.28515625" style="35" customWidth="1"/>
    <col min="8973" max="9215" width="9" style="35"/>
    <col min="9216" max="9216" width="18.5703125" style="35" customWidth="1"/>
    <col min="9217" max="9217" width="9.28515625" style="35" customWidth="1"/>
    <col min="9218" max="9218" width="11.85546875" style="35" customWidth="1"/>
    <col min="9219" max="9219" width="9" style="35"/>
    <col min="9220" max="9220" width="10.7109375" style="35" customWidth="1"/>
    <col min="9221" max="9221" width="6.7109375" style="35" customWidth="1"/>
    <col min="9222" max="9222" width="12" style="35" customWidth="1"/>
    <col min="9223" max="9223" width="0.28515625" style="35" customWidth="1"/>
    <col min="9224" max="9224" width="6.5703125" style="35" customWidth="1"/>
    <col min="9225" max="9227" width="9" style="35"/>
    <col min="9228" max="9228" width="14.28515625" style="35" customWidth="1"/>
    <col min="9229" max="9471" width="9" style="35"/>
    <col min="9472" max="9472" width="18.5703125" style="35" customWidth="1"/>
    <col min="9473" max="9473" width="9.28515625" style="35" customWidth="1"/>
    <col min="9474" max="9474" width="11.85546875" style="35" customWidth="1"/>
    <col min="9475" max="9475" width="9" style="35"/>
    <col min="9476" max="9476" width="10.7109375" style="35" customWidth="1"/>
    <col min="9477" max="9477" width="6.7109375" style="35" customWidth="1"/>
    <col min="9478" max="9478" width="12" style="35" customWidth="1"/>
    <col min="9479" max="9479" width="0.28515625" style="35" customWidth="1"/>
    <col min="9480" max="9480" width="6.5703125" style="35" customWidth="1"/>
    <col min="9481" max="9483" width="9" style="35"/>
    <col min="9484" max="9484" width="14.28515625" style="35" customWidth="1"/>
    <col min="9485" max="9727" width="9" style="35"/>
    <col min="9728" max="9728" width="18.5703125" style="35" customWidth="1"/>
    <col min="9729" max="9729" width="9.28515625" style="35" customWidth="1"/>
    <col min="9730" max="9730" width="11.85546875" style="35" customWidth="1"/>
    <col min="9731" max="9731" width="9" style="35"/>
    <col min="9732" max="9732" width="10.7109375" style="35" customWidth="1"/>
    <col min="9733" max="9733" width="6.7109375" style="35" customWidth="1"/>
    <col min="9734" max="9734" width="12" style="35" customWidth="1"/>
    <col min="9735" max="9735" width="0.28515625" style="35" customWidth="1"/>
    <col min="9736" max="9736" width="6.5703125" style="35" customWidth="1"/>
    <col min="9737" max="9739" width="9" style="35"/>
    <col min="9740" max="9740" width="14.28515625" style="35" customWidth="1"/>
    <col min="9741" max="9983" width="9" style="35"/>
    <col min="9984" max="9984" width="18.5703125" style="35" customWidth="1"/>
    <col min="9985" max="9985" width="9.28515625" style="35" customWidth="1"/>
    <col min="9986" max="9986" width="11.85546875" style="35" customWidth="1"/>
    <col min="9987" max="9987" width="9" style="35"/>
    <col min="9988" max="9988" width="10.7109375" style="35" customWidth="1"/>
    <col min="9989" max="9989" width="6.7109375" style="35" customWidth="1"/>
    <col min="9990" max="9990" width="12" style="35" customWidth="1"/>
    <col min="9991" max="9991" width="0.28515625" style="35" customWidth="1"/>
    <col min="9992" max="9992" width="6.5703125" style="35" customWidth="1"/>
    <col min="9993" max="9995" width="9" style="35"/>
    <col min="9996" max="9996" width="14.28515625" style="35" customWidth="1"/>
    <col min="9997" max="10239" width="9" style="35"/>
    <col min="10240" max="10240" width="18.5703125" style="35" customWidth="1"/>
    <col min="10241" max="10241" width="9.28515625" style="35" customWidth="1"/>
    <col min="10242" max="10242" width="11.85546875" style="35" customWidth="1"/>
    <col min="10243" max="10243" width="9" style="35"/>
    <col min="10244" max="10244" width="10.7109375" style="35" customWidth="1"/>
    <col min="10245" max="10245" width="6.7109375" style="35" customWidth="1"/>
    <col min="10246" max="10246" width="12" style="35" customWidth="1"/>
    <col min="10247" max="10247" width="0.28515625" style="35" customWidth="1"/>
    <col min="10248" max="10248" width="6.5703125" style="35" customWidth="1"/>
    <col min="10249" max="10251" width="9" style="35"/>
    <col min="10252" max="10252" width="14.28515625" style="35" customWidth="1"/>
    <col min="10253" max="10495" width="9" style="35"/>
    <col min="10496" max="10496" width="18.5703125" style="35" customWidth="1"/>
    <col min="10497" max="10497" width="9.28515625" style="35" customWidth="1"/>
    <col min="10498" max="10498" width="11.85546875" style="35" customWidth="1"/>
    <col min="10499" max="10499" width="9" style="35"/>
    <col min="10500" max="10500" width="10.7109375" style="35" customWidth="1"/>
    <col min="10501" max="10501" width="6.7109375" style="35" customWidth="1"/>
    <col min="10502" max="10502" width="12" style="35" customWidth="1"/>
    <col min="10503" max="10503" width="0.28515625" style="35" customWidth="1"/>
    <col min="10504" max="10504" width="6.5703125" style="35" customWidth="1"/>
    <col min="10505" max="10507" width="9" style="35"/>
    <col min="10508" max="10508" width="14.28515625" style="35" customWidth="1"/>
    <col min="10509" max="10751" width="9" style="35"/>
    <col min="10752" max="10752" width="18.5703125" style="35" customWidth="1"/>
    <col min="10753" max="10753" width="9.28515625" style="35" customWidth="1"/>
    <col min="10754" max="10754" width="11.85546875" style="35" customWidth="1"/>
    <col min="10755" max="10755" width="9" style="35"/>
    <col min="10756" max="10756" width="10.7109375" style="35" customWidth="1"/>
    <col min="10757" max="10757" width="6.7109375" style="35" customWidth="1"/>
    <col min="10758" max="10758" width="12" style="35" customWidth="1"/>
    <col min="10759" max="10759" width="0.28515625" style="35" customWidth="1"/>
    <col min="10760" max="10760" width="6.5703125" style="35" customWidth="1"/>
    <col min="10761" max="10763" width="9" style="35"/>
    <col min="10764" max="10764" width="14.28515625" style="35" customWidth="1"/>
    <col min="10765" max="11007" width="9" style="35"/>
    <col min="11008" max="11008" width="18.5703125" style="35" customWidth="1"/>
    <col min="11009" max="11009" width="9.28515625" style="35" customWidth="1"/>
    <col min="11010" max="11010" width="11.85546875" style="35" customWidth="1"/>
    <col min="11011" max="11011" width="9" style="35"/>
    <col min="11012" max="11012" width="10.7109375" style="35" customWidth="1"/>
    <col min="11013" max="11013" width="6.7109375" style="35" customWidth="1"/>
    <col min="11014" max="11014" width="12" style="35" customWidth="1"/>
    <col min="11015" max="11015" width="0.28515625" style="35" customWidth="1"/>
    <col min="11016" max="11016" width="6.5703125" style="35" customWidth="1"/>
    <col min="11017" max="11019" width="9" style="35"/>
    <col min="11020" max="11020" width="14.28515625" style="35" customWidth="1"/>
    <col min="11021" max="11263" width="9" style="35"/>
    <col min="11264" max="11264" width="18.5703125" style="35" customWidth="1"/>
    <col min="11265" max="11265" width="9.28515625" style="35" customWidth="1"/>
    <col min="11266" max="11266" width="11.85546875" style="35" customWidth="1"/>
    <col min="11267" max="11267" width="9" style="35"/>
    <col min="11268" max="11268" width="10.7109375" style="35" customWidth="1"/>
    <col min="11269" max="11269" width="6.7109375" style="35" customWidth="1"/>
    <col min="11270" max="11270" width="12" style="35" customWidth="1"/>
    <col min="11271" max="11271" width="0.28515625" style="35" customWidth="1"/>
    <col min="11272" max="11272" width="6.5703125" style="35" customWidth="1"/>
    <col min="11273" max="11275" width="9" style="35"/>
    <col min="11276" max="11276" width="14.28515625" style="35" customWidth="1"/>
    <col min="11277" max="11519" width="9" style="35"/>
    <col min="11520" max="11520" width="18.5703125" style="35" customWidth="1"/>
    <col min="11521" max="11521" width="9.28515625" style="35" customWidth="1"/>
    <col min="11522" max="11522" width="11.85546875" style="35" customWidth="1"/>
    <col min="11523" max="11523" width="9" style="35"/>
    <col min="11524" max="11524" width="10.7109375" style="35" customWidth="1"/>
    <col min="11525" max="11525" width="6.7109375" style="35" customWidth="1"/>
    <col min="11526" max="11526" width="12" style="35" customWidth="1"/>
    <col min="11527" max="11527" width="0.28515625" style="35" customWidth="1"/>
    <col min="11528" max="11528" width="6.5703125" style="35" customWidth="1"/>
    <col min="11529" max="11531" width="9" style="35"/>
    <col min="11532" max="11532" width="14.28515625" style="35" customWidth="1"/>
    <col min="11533" max="11775" width="9" style="35"/>
    <col min="11776" max="11776" width="18.5703125" style="35" customWidth="1"/>
    <col min="11777" max="11777" width="9.28515625" style="35" customWidth="1"/>
    <col min="11778" max="11778" width="11.85546875" style="35" customWidth="1"/>
    <col min="11779" max="11779" width="9" style="35"/>
    <col min="11780" max="11780" width="10.7109375" style="35" customWidth="1"/>
    <col min="11781" max="11781" width="6.7109375" style="35" customWidth="1"/>
    <col min="11782" max="11782" width="12" style="35" customWidth="1"/>
    <col min="11783" max="11783" width="0.28515625" style="35" customWidth="1"/>
    <col min="11784" max="11784" width="6.5703125" style="35" customWidth="1"/>
    <col min="11785" max="11787" width="9" style="35"/>
    <col min="11788" max="11788" width="14.28515625" style="35" customWidth="1"/>
    <col min="11789" max="12031" width="9" style="35"/>
    <col min="12032" max="12032" width="18.5703125" style="35" customWidth="1"/>
    <col min="12033" max="12033" width="9.28515625" style="35" customWidth="1"/>
    <col min="12034" max="12034" width="11.85546875" style="35" customWidth="1"/>
    <col min="12035" max="12035" width="9" style="35"/>
    <col min="12036" max="12036" width="10.7109375" style="35" customWidth="1"/>
    <col min="12037" max="12037" width="6.7109375" style="35" customWidth="1"/>
    <col min="12038" max="12038" width="12" style="35" customWidth="1"/>
    <col min="12039" max="12039" width="0.28515625" style="35" customWidth="1"/>
    <col min="12040" max="12040" width="6.5703125" style="35" customWidth="1"/>
    <col min="12041" max="12043" width="9" style="35"/>
    <col min="12044" max="12044" width="14.28515625" style="35" customWidth="1"/>
    <col min="12045" max="12287" width="9" style="35"/>
    <col min="12288" max="12288" width="18.5703125" style="35" customWidth="1"/>
    <col min="12289" max="12289" width="9.28515625" style="35" customWidth="1"/>
    <col min="12290" max="12290" width="11.85546875" style="35" customWidth="1"/>
    <col min="12291" max="12291" width="9" style="35"/>
    <col min="12292" max="12292" width="10.7109375" style="35" customWidth="1"/>
    <col min="12293" max="12293" width="6.7109375" style="35" customWidth="1"/>
    <col min="12294" max="12294" width="12" style="35" customWidth="1"/>
    <col min="12295" max="12295" width="0.28515625" style="35" customWidth="1"/>
    <col min="12296" max="12296" width="6.5703125" style="35" customWidth="1"/>
    <col min="12297" max="12299" width="9" style="35"/>
    <col min="12300" max="12300" width="14.28515625" style="35" customWidth="1"/>
    <col min="12301" max="12543" width="9" style="35"/>
    <col min="12544" max="12544" width="18.5703125" style="35" customWidth="1"/>
    <col min="12545" max="12545" width="9.28515625" style="35" customWidth="1"/>
    <col min="12546" max="12546" width="11.85546875" style="35" customWidth="1"/>
    <col min="12547" max="12547" width="9" style="35"/>
    <col min="12548" max="12548" width="10.7109375" style="35" customWidth="1"/>
    <col min="12549" max="12549" width="6.7109375" style="35" customWidth="1"/>
    <col min="12550" max="12550" width="12" style="35" customWidth="1"/>
    <col min="12551" max="12551" width="0.28515625" style="35" customWidth="1"/>
    <col min="12552" max="12552" width="6.5703125" style="35" customWidth="1"/>
    <col min="12553" max="12555" width="9" style="35"/>
    <col min="12556" max="12556" width="14.28515625" style="35" customWidth="1"/>
    <col min="12557" max="12799" width="9" style="35"/>
    <col min="12800" max="12800" width="18.5703125" style="35" customWidth="1"/>
    <col min="12801" max="12801" width="9.28515625" style="35" customWidth="1"/>
    <col min="12802" max="12802" width="11.85546875" style="35" customWidth="1"/>
    <col min="12803" max="12803" width="9" style="35"/>
    <col min="12804" max="12804" width="10.7109375" style="35" customWidth="1"/>
    <col min="12805" max="12805" width="6.7109375" style="35" customWidth="1"/>
    <col min="12806" max="12806" width="12" style="35" customWidth="1"/>
    <col min="12807" max="12807" width="0.28515625" style="35" customWidth="1"/>
    <col min="12808" max="12808" width="6.5703125" style="35" customWidth="1"/>
    <col min="12809" max="12811" width="9" style="35"/>
    <col min="12812" max="12812" width="14.28515625" style="35" customWidth="1"/>
    <col min="12813" max="13055" width="9" style="35"/>
    <col min="13056" max="13056" width="18.5703125" style="35" customWidth="1"/>
    <col min="13057" max="13057" width="9.28515625" style="35" customWidth="1"/>
    <col min="13058" max="13058" width="11.85546875" style="35" customWidth="1"/>
    <col min="13059" max="13059" width="9" style="35"/>
    <col min="13060" max="13060" width="10.7109375" style="35" customWidth="1"/>
    <col min="13061" max="13061" width="6.7109375" style="35" customWidth="1"/>
    <col min="13062" max="13062" width="12" style="35" customWidth="1"/>
    <col min="13063" max="13063" width="0.28515625" style="35" customWidth="1"/>
    <col min="13064" max="13064" width="6.5703125" style="35" customWidth="1"/>
    <col min="13065" max="13067" width="9" style="35"/>
    <col min="13068" max="13068" width="14.28515625" style="35" customWidth="1"/>
    <col min="13069" max="13311" width="9" style="35"/>
    <col min="13312" max="13312" width="18.5703125" style="35" customWidth="1"/>
    <col min="13313" max="13313" width="9.28515625" style="35" customWidth="1"/>
    <col min="13314" max="13314" width="11.85546875" style="35" customWidth="1"/>
    <col min="13315" max="13315" width="9" style="35"/>
    <col min="13316" max="13316" width="10.7109375" style="35" customWidth="1"/>
    <col min="13317" max="13317" width="6.7109375" style="35" customWidth="1"/>
    <col min="13318" max="13318" width="12" style="35" customWidth="1"/>
    <col min="13319" max="13319" width="0.28515625" style="35" customWidth="1"/>
    <col min="13320" max="13320" width="6.5703125" style="35" customWidth="1"/>
    <col min="13321" max="13323" width="9" style="35"/>
    <col min="13324" max="13324" width="14.28515625" style="35" customWidth="1"/>
    <col min="13325" max="13567" width="9" style="35"/>
    <col min="13568" max="13568" width="18.5703125" style="35" customWidth="1"/>
    <col min="13569" max="13569" width="9.28515625" style="35" customWidth="1"/>
    <col min="13570" max="13570" width="11.85546875" style="35" customWidth="1"/>
    <col min="13571" max="13571" width="9" style="35"/>
    <col min="13572" max="13572" width="10.7109375" style="35" customWidth="1"/>
    <col min="13573" max="13573" width="6.7109375" style="35" customWidth="1"/>
    <col min="13574" max="13574" width="12" style="35" customWidth="1"/>
    <col min="13575" max="13575" width="0.28515625" style="35" customWidth="1"/>
    <col min="13576" max="13576" width="6.5703125" style="35" customWidth="1"/>
    <col min="13577" max="13579" width="9" style="35"/>
    <col min="13580" max="13580" width="14.28515625" style="35" customWidth="1"/>
    <col min="13581" max="13823" width="9" style="35"/>
    <col min="13824" max="13824" width="18.5703125" style="35" customWidth="1"/>
    <col min="13825" max="13825" width="9.28515625" style="35" customWidth="1"/>
    <col min="13826" max="13826" width="11.85546875" style="35" customWidth="1"/>
    <col min="13827" max="13827" width="9" style="35"/>
    <col min="13828" max="13828" width="10.7109375" style="35" customWidth="1"/>
    <col min="13829" max="13829" width="6.7109375" style="35" customWidth="1"/>
    <col min="13830" max="13830" width="12" style="35" customWidth="1"/>
    <col min="13831" max="13831" width="0.28515625" style="35" customWidth="1"/>
    <col min="13832" max="13832" width="6.5703125" style="35" customWidth="1"/>
    <col min="13833" max="13835" width="9" style="35"/>
    <col min="13836" max="13836" width="14.28515625" style="35" customWidth="1"/>
    <col min="13837" max="14079" width="9" style="35"/>
    <col min="14080" max="14080" width="18.5703125" style="35" customWidth="1"/>
    <col min="14081" max="14081" width="9.28515625" style="35" customWidth="1"/>
    <col min="14082" max="14082" width="11.85546875" style="35" customWidth="1"/>
    <col min="14083" max="14083" width="9" style="35"/>
    <col min="14084" max="14084" width="10.7109375" style="35" customWidth="1"/>
    <col min="14085" max="14085" width="6.7109375" style="35" customWidth="1"/>
    <col min="14086" max="14086" width="12" style="35" customWidth="1"/>
    <col min="14087" max="14087" width="0.28515625" style="35" customWidth="1"/>
    <col min="14088" max="14088" width="6.5703125" style="35" customWidth="1"/>
    <col min="14089" max="14091" width="9" style="35"/>
    <col min="14092" max="14092" width="14.28515625" style="35" customWidth="1"/>
    <col min="14093" max="14335" width="9" style="35"/>
    <col min="14336" max="14336" width="18.5703125" style="35" customWidth="1"/>
    <col min="14337" max="14337" width="9.28515625" style="35" customWidth="1"/>
    <col min="14338" max="14338" width="11.85546875" style="35" customWidth="1"/>
    <col min="14339" max="14339" width="9" style="35"/>
    <col min="14340" max="14340" width="10.7109375" style="35" customWidth="1"/>
    <col min="14341" max="14341" width="6.7109375" style="35" customWidth="1"/>
    <col min="14342" max="14342" width="12" style="35" customWidth="1"/>
    <col min="14343" max="14343" width="0.28515625" style="35" customWidth="1"/>
    <col min="14344" max="14344" width="6.5703125" style="35" customWidth="1"/>
    <col min="14345" max="14347" width="9" style="35"/>
    <col min="14348" max="14348" width="14.28515625" style="35" customWidth="1"/>
    <col min="14349" max="14591" width="9" style="35"/>
    <col min="14592" max="14592" width="18.5703125" style="35" customWidth="1"/>
    <col min="14593" max="14593" width="9.28515625" style="35" customWidth="1"/>
    <col min="14594" max="14594" width="11.85546875" style="35" customWidth="1"/>
    <col min="14595" max="14595" width="9" style="35"/>
    <col min="14596" max="14596" width="10.7109375" style="35" customWidth="1"/>
    <col min="14597" max="14597" width="6.7109375" style="35" customWidth="1"/>
    <col min="14598" max="14598" width="12" style="35" customWidth="1"/>
    <col min="14599" max="14599" width="0.28515625" style="35" customWidth="1"/>
    <col min="14600" max="14600" width="6.5703125" style="35" customWidth="1"/>
    <col min="14601" max="14603" width="9" style="35"/>
    <col min="14604" max="14604" width="14.28515625" style="35" customWidth="1"/>
    <col min="14605" max="14847" width="9" style="35"/>
    <col min="14848" max="14848" width="18.5703125" style="35" customWidth="1"/>
    <col min="14849" max="14849" width="9.28515625" style="35" customWidth="1"/>
    <col min="14850" max="14850" width="11.85546875" style="35" customWidth="1"/>
    <col min="14851" max="14851" width="9" style="35"/>
    <col min="14852" max="14852" width="10.7109375" style="35" customWidth="1"/>
    <col min="14853" max="14853" width="6.7109375" style="35" customWidth="1"/>
    <col min="14854" max="14854" width="12" style="35" customWidth="1"/>
    <col min="14855" max="14855" width="0.28515625" style="35" customWidth="1"/>
    <col min="14856" max="14856" width="6.5703125" style="35" customWidth="1"/>
    <col min="14857" max="14859" width="9" style="35"/>
    <col min="14860" max="14860" width="14.28515625" style="35" customWidth="1"/>
    <col min="14861" max="15103" width="9" style="35"/>
    <col min="15104" max="15104" width="18.5703125" style="35" customWidth="1"/>
    <col min="15105" max="15105" width="9.28515625" style="35" customWidth="1"/>
    <col min="15106" max="15106" width="11.85546875" style="35" customWidth="1"/>
    <col min="15107" max="15107" width="9" style="35"/>
    <col min="15108" max="15108" width="10.7109375" style="35" customWidth="1"/>
    <col min="15109" max="15109" width="6.7109375" style="35" customWidth="1"/>
    <col min="15110" max="15110" width="12" style="35" customWidth="1"/>
    <col min="15111" max="15111" width="0.28515625" style="35" customWidth="1"/>
    <col min="15112" max="15112" width="6.5703125" style="35" customWidth="1"/>
    <col min="15113" max="15115" width="9" style="35"/>
    <col min="15116" max="15116" width="14.28515625" style="35" customWidth="1"/>
    <col min="15117" max="15359" width="9" style="35"/>
    <col min="15360" max="15360" width="18.5703125" style="35" customWidth="1"/>
    <col min="15361" max="15361" width="9.28515625" style="35" customWidth="1"/>
    <col min="15362" max="15362" width="11.85546875" style="35" customWidth="1"/>
    <col min="15363" max="15363" width="9" style="35"/>
    <col min="15364" max="15364" width="10.7109375" style="35" customWidth="1"/>
    <col min="15365" max="15365" width="6.7109375" style="35" customWidth="1"/>
    <col min="15366" max="15366" width="12" style="35" customWidth="1"/>
    <col min="15367" max="15367" width="0.28515625" style="35" customWidth="1"/>
    <col min="15368" max="15368" width="6.5703125" style="35" customWidth="1"/>
    <col min="15369" max="15371" width="9" style="35"/>
    <col min="15372" max="15372" width="14.28515625" style="35" customWidth="1"/>
    <col min="15373" max="15615" width="9" style="35"/>
    <col min="15616" max="15616" width="18.5703125" style="35" customWidth="1"/>
    <col min="15617" max="15617" width="9.28515625" style="35" customWidth="1"/>
    <col min="15618" max="15618" width="11.85546875" style="35" customWidth="1"/>
    <col min="15619" max="15619" width="9" style="35"/>
    <col min="15620" max="15620" width="10.7109375" style="35" customWidth="1"/>
    <col min="15621" max="15621" width="6.7109375" style="35" customWidth="1"/>
    <col min="15622" max="15622" width="12" style="35" customWidth="1"/>
    <col min="15623" max="15623" width="0.28515625" style="35" customWidth="1"/>
    <col min="15624" max="15624" width="6.5703125" style="35" customWidth="1"/>
    <col min="15625" max="15627" width="9" style="35"/>
    <col min="15628" max="15628" width="14.28515625" style="35" customWidth="1"/>
    <col min="15629" max="15871" width="9" style="35"/>
    <col min="15872" max="15872" width="18.5703125" style="35" customWidth="1"/>
    <col min="15873" max="15873" width="9.28515625" style="35" customWidth="1"/>
    <col min="15874" max="15874" width="11.85546875" style="35" customWidth="1"/>
    <col min="15875" max="15875" width="9" style="35"/>
    <col min="15876" max="15876" width="10.7109375" style="35" customWidth="1"/>
    <col min="15877" max="15877" width="6.7109375" style="35" customWidth="1"/>
    <col min="15878" max="15878" width="12" style="35" customWidth="1"/>
    <col min="15879" max="15879" width="0.28515625" style="35" customWidth="1"/>
    <col min="15880" max="15880" width="6.5703125" style="35" customWidth="1"/>
    <col min="15881" max="15883" width="9" style="35"/>
    <col min="15884" max="15884" width="14.28515625" style="35" customWidth="1"/>
    <col min="15885" max="16127" width="9" style="35"/>
    <col min="16128" max="16128" width="18.5703125" style="35" customWidth="1"/>
    <col min="16129" max="16129" width="9.28515625" style="35" customWidth="1"/>
    <col min="16130" max="16130" width="11.85546875" style="35" customWidth="1"/>
    <col min="16131" max="16131" width="9" style="35"/>
    <col min="16132" max="16132" width="10.7109375" style="35" customWidth="1"/>
    <col min="16133" max="16133" width="6.7109375" style="35" customWidth="1"/>
    <col min="16134" max="16134" width="12" style="35" customWidth="1"/>
    <col min="16135" max="16135" width="0.28515625" style="35" customWidth="1"/>
    <col min="16136" max="16136" width="6.5703125" style="35" customWidth="1"/>
    <col min="16137" max="16139" width="9" style="35"/>
    <col min="16140" max="16140" width="14.28515625" style="35" customWidth="1"/>
    <col min="16141" max="16384" width="9" style="35"/>
  </cols>
  <sheetData>
    <row r="1" spans="1:9" ht="24.75" customHeight="1" x14ac:dyDescent="0.3">
      <c r="A1" s="177" t="s">
        <v>47</v>
      </c>
      <c r="B1" s="177"/>
      <c r="C1" s="177"/>
      <c r="D1" s="177"/>
      <c r="E1" s="177"/>
      <c r="F1" s="177"/>
      <c r="G1" s="177"/>
      <c r="H1" s="177"/>
      <c r="I1" s="177"/>
    </row>
    <row r="2" spans="1:9" ht="33.75" customHeight="1" thickBot="1" x14ac:dyDescent="0.35">
      <c r="A2" s="18" t="s">
        <v>56</v>
      </c>
      <c r="B2" s="17"/>
      <c r="C2" s="17"/>
      <c r="D2" s="17"/>
      <c r="E2" s="17"/>
      <c r="F2" s="17"/>
      <c r="G2" s="17"/>
      <c r="H2" s="17"/>
      <c r="I2" s="17"/>
    </row>
    <row r="3" spans="1:9" ht="20.100000000000001" customHeight="1" thickBot="1" x14ac:dyDescent="0.25">
      <c r="A3" s="251" t="s">
        <v>55</v>
      </c>
      <c r="B3" s="252"/>
      <c r="C3" s="277"/>
      <c r="D3" s="273"/>
      <c r="E3" s="273"/>
      <c r="F3" s="273"/>
      <c r="G3" s="273"/>
      <c r="H3" s="273"/>
      <c r="I3" s="274"/>
    </row>
    <row r="4" spans="1:9" ht="20.100000000000001" customHeight="1" thickBot="1" x14ac:dyDescent="0.25">
      <c r="A4" s="159" t="s">
        <v>126</v>
      </c>
      <c r="B4" s="271"/>
      <c r="C4" s="272" t="str">
        <f>úvod!C13</f>
        <v>CZ.05.1.30/0.0/0.0/17_071/……….</v>
      </c>
      <c r="D4" s="273"/>
      <c r="E4" s="273"/>
      <c r="F4" s="273"/>
      <c r="G4" s="273"/>
      <c r="H4" s="273"/>
      <c r="I4" s="274"/>
    </row>
    <row r="5" spans="1:9" ht="20.100000000000001" customHeight="1" x14ac:dyDescent="0.2">
      <c r="A5" s="263" t="s">
        <v>48</v>
      </c>
      <c r="B5" s="264"/>
      <c r="C5" s="253"/>
      <c r="D5" s="270"/>
      <c r="E5" s="265" t="s">
        <v>69</v>
      </c>
      <c r="F5" s="266"/>
      <c r="G5" s="267"/>
      <c r="H5" s="253"/>
      <c r="I5" s="254"/>
    </row>
    <row r="6" spans="1:9" ht="20.100000000000001" customHeight="1" thickBot="1" x14ac:dyDescent="0.25">
      <c r="A6" s="282" t="s">
        <v>70</v>
      </c>
      <c r="B6" s="283"/>
      <c r="C6" s="275"/>
      <c r="D6" s="284"/>
      <c r="E6" s="285" t="s">
        <v>71</v>
      </c>
      <c r="F6" s="286"/>
      <c r="G6" s="287"/>
      <c r="H6" s="275"/>
      <c r="I6" s="276"/>
    </row>
    <row r="7" spans="1:9" ht="33.75" customHeight="1" thickBot="1" x14ac:dyDescent="0.35">
      <c r="A7" s="18" t="s">
        <v>53</v>
      </c>
      <c r="B7" s="17"/>
      <c r="C7" s="17"/>
      <c r="D7" s="17"/>
      <c r="E7" s="17"/>
      <c r="F7" s="17"/>
      <c r="G7" s="17"/>
      <c r="H7" s="17"/>
      <c r="I7" s="17"/>
    </row>
    <row r="8" spans="1:9" s="36" customFormat="1" ht="20.100000000000001" customHeight="1" x14ac:dyDescent="0.25">
      <c r="A8" s="268" t="s">
        <v>6</v>
      </c>
      <c r="B8" s="269"/>
      <c r="C8" s="257"/>
      <c r="D8" s="257"/>
      <c r="E8" s="257"/>
      <c r="F8" s="257"/>
      <c r="G8" s="257"/>
      <c r="H8" s="257"/>
      <c r="I8" s="258"/>
    </row>
    <row r="9" spans="1:9" s="36" customFormat="1" ht="20.100000000000001" customHeight="1" x14ac:dyDescent="0.25">
      <c r="A9" s="288" t="s">
        <v>5</v>
      </c>
      <c r="B9" s="289"/>
      <c r="C9" s="259"/>
      <c r="D9" s="259"/>
      <c r="E9" s="259"/>
      <c r="F9" s="259"/>
      <c r="G9" s="259"/>
      <c r="H9" s="259"/>
      <c r="I9" s="260"/>
    </row>
    <row r="10" spans="1:9" s="36" customFormat="1" ht="20.100000000000001" customHeight="1" thickBot="1" x14ac:dyDescent="0.3">
      <c r="A10" s="255" t="s">
        <v>57</v>
      </c>
      <c r="B10" s="256"/>
      <c r="C10" s="261"/>
      <c r="D10" s="261"/>
      <c r="E10" s="261"/>
      <c r="F10" s="261"/>
      <c r="G10" s="47" t="s">
        <v>58</v>
      </c>
      <c r="H10" s="261"/>
      <c r="I10" s="262"/>
    </row>
    <row r="11" spans="1:9" ht="33.75" customHeight="1" thickBot="1" x14ac:dyDescent="0.35">
      <c r="A11" s="18" t="s">
        <v>68</v>
      </c>
      <c r="B11" s="37"/>
      <c r="C11" s="37"/>
      <c r="D11" s="37"/>
      <c r="E11" s="37"/>
      <c r="F11" s="37"/>
      <c r="G11" s="37"/>
      <c r="H11" s="37"/>
      <c r="I11" s="37"/>
    </row>
    <row r="12" spans="1:9" x14ac:dyDescent="0.2">
      <c r="A12" s="292" t="s">
        <v>45</v>
      </c>
      <c r="B12" s="293"/>
      <c r="C12" s="294"/>
      <c r="E12" s="226" t="s">
        <v>146</v>
      </c>
      <c r="F12" s="227"/>
      <c r="G12" s="227"/>
      <c r="H12" s="227"/>
      <c r="I12" s="228"/>
    </row>
    <row r="13" spans="1:9" ht="20.100000000000001" customHeight="1" x14ac:dyDescent="0.2">
      <c r="A13" s="235">
        <f>'III. Kumulativní rozpočet'!C34</f>
        <v>0</v>
      </c>
      <c r="B13" s="236"/>
      <c r="C13" s="237"/>
      <c r="E13" s="229">
        <f>A15*0.6375</f>
        <v>0</v>
      </c>
      <c r="F13" s="230"/>
      <c r="G13" s="230"/>
      <c r="H13" s="230"/>
      <c r="I13" s="231"/>
    </row>
    <row r="14" spans="1:9" s="70" customFormat="1" ht="30" customHeight="1" x14ac:dyDescent="0.2">
      <c r="A14" s="245" t="s">
        <v>46</v>
      </c>
      <c r="B14" s="246"/>
      <c r="C14" s="247"/>
      <c r="D14" s="72"/>
      <c r="E14" s="232" t="s">
        <v>147</v>
      </c>
      <c r="F14" s="233"/>
      <c r="G14" s="233"/>
      <c r="H14" s="233"/>
      <c r="I14" s="234"/>
    </row>
    <row r="15" spans="1:9" ht="20.100000000000001" customHeight="1" x14ac:dyDescent="0.2">
      <c r="A15" s="229">
        <f>'III. Kumulativní rozpočet'!C35</f>
        <v>0</v>
      </c>
      <c r="B15" s="230"/>
      <c r="C15" s="231"/>
      <c r="D15" s="72"/>
      <c r="E15" s="229">
        <f>C15*0.6375</f>
        <v>0</v>
      </c>
      <c r="F15" s="230"/>
      <c r="G15" s="230"/>
      <c r="H15" s="230"/>
      <c r="I15" s="231"/>
    </row>
    <row r="16" spans="1:9" x14ac:dyDescent="0.2">
      <c r="A16" s="232" t="s">
        <v>128</v>
      </c>
      <c r="B16" s="233"/>
      <c r="C16" s="234"/>
      <c r="D16" s="72"/>
      <c r="E16" s="232" t="s">
        <v>148</v>
      </c>
      <c r="F16" s="233"/>
      <c r="G16" s="233"/>
      <c r="H16" s="233"/>
      <c r="I16" s="234"/>
    </row>
    <row r="17" spans="1:9" ht="20.100000000000001" customHeight="1" thickBot="1" x14ac:dyDescent="0.25">
      <c r="A17" s="248">
        <f>'III. Kumulativní rozpočet'!C36</f>
        <v>0</v>
      </c>
      <c r="B17" s="249"/>
      <c r="C17" s="250"/>
      <c r="D17" s="72"/>
      <c r="E17" s="242">
        <f>E15+E13</f>
        <v>0</v>
      </c>
      <c r="F17" s="243"/>
      <c r="G17" s="243"/>
      <c r="H17" s="243"/>
      <c r="I17" s="244"/>
    </row>
    <row r="18" spans="1:9" ht="33.75" customHeight="1" thickBot="1" x14ac:dyDescent="0.35">
      <c r="A18" s="18" t="s">
        <v>59</v>
      </c>
      <c r="I18" s="65"/>
    </row>
    <row r="19" spans="1:9" ht="30" customHeight="1" x14ac:dyDescent="0.2">
      <c r="A19" s="290" t="s">
        <v>137</v>
      </c>
      <c r="B19" s="280" t="s">
        <v>138</v>
      </c>
      <c r="C19" s="280"/>
      <c r="D19" s="280"/>
      <c r="E19" s="280"/>
      <c r="F19" s="73"/>
      <c r="G19" s="280" t="s">
        <v>139</v>
      </c>
      <c r="H19" s="238" t="s">
        <v>67</v>
      </c>
      <c r="I19" s="239"/>
    </row>
    <row r="20" spans="1:9" ht="30" customHeight="1" x14ac:dyDescent="0.2">
      <c r="A20" s="291"/>
      <c r="B20" s="281"/>
      <c r="C20" s="281"/>
      <c r="D20" s="281"/>
      <c r="E20" s="281"/>
      <c r="F20" s="74"/>
      <c r="G20" s="281"/>
      <c r="H20" s="240"/>
      <c r="I20" s="241"/>
    </row>
    <row r="21" spans="1:9" ht="30" customHeight="1" x14ac:dyDescent="0.2">
      <c r="A21" s="75">
        <v>42112</v>
      </c>
      <c r="B21" s="278" t="s">
        <v>156</v>
      </c>
      <c r="C21" s="278"/>
      <c r="D21" s="278"/>
      <c r="E21" s="278"/>
      <c r="F21" s="76"/>
      <c r="G21" s="76" t="s">
        <v>140</v>
      </c>
      <c r="H21" s="295"/>
      <c r="I21" s="296"/>
    </row>
    <row r="22" spans="1:9" ht="30" customHeight="1" x14ac:dyDescent="0.2">
      <c r="A22" s="75">
        <v>42201</v>
      </c>
      <c r="B22" s="278" t="s">
        <v>130</v>
      </c>
      <c r="C22" s="278"/>
      <c r="D22" s="278"/>
      <c r="E22" s="278"/>
      <c r="F22" s="76"/>
      <c r="G22" s="76" t="s">
        <v>141</v>
      </c>
      <c r="H22" s="295"/>
      <c r="I22" s="296"/>
    </row>
    <row r="23" spans="1:9" ht="30" customHeight="1" x14ac:dyDescent="0.2">
      <c r="A23" s="75">
        <v>42202</v>
      </c>
      <c r="B23" s="278" t="s">
        <v>131</v>
      </c>
      <c r="C23" s="278"/>
      <c r="D23" s="278"/>
      <c r="E23" s="278"/>
      <c r="F23" s="76"/>
      <c r="G23" s="76" t="s">
        <v>141</v>
      </c>
      <c r="H23" s="295"/>
      <c r="I23" s="296"/>
    </row>
    <row r="24" spans="1:9" ht="30" customHeight="1" x14ac:dyDescent="0.2">
      <c r="A24" s="75">
        <v>42205</v>
      </c>
      <c r="B24" s="278" t="s">
        <v>132</v>
      </c>
      <c r="C24" s="278"/>
      <c r="D24" s="278"/>
      <c r="E24" s="278"/>
      <c r="F24" s="76"/>
      <c r="G24" s="76" t="s">
        <v>142</v>
      </c>
      <c r="H24" s="295"/>
      <c r="I24" s="296"/>
    </row>
    <row r="25" spans="1:9" ht="30" customHeight="1" x14ac:dyDescent="0.2">
      <c r="A25" s="75">
        <v>42206</v>
      </c>
      <c r="B25" s="278" t="s">
        <v>133</v>
      </c>
      <c r="C25" s="278"/>
      <c r="D25" s="278"/>
      <c r="E25" s="278"/>
      <c r="F25" s="76"/>
      <c r="G25" s="76" t="s">
        <v>143</v>
      </c>
      <c r="H25" s="295"/>
      <c r="I25" s="296"/>
    </row>
    <row r="26" spans="1:9" ht="30" customHeight="1" x14ac:dyDescent="0.2">
      <c r="A26" s="75">
        <v>42207</v>
      </c>
      <c r="B26" s="278" t="s">
        <v>134</v>
      </c>
      <c r="C26" s="278"/>
      <c r="D26" s="278"/>
      <c r="E26" s="278"/>
      <c r="F26" s="76"/>
      <c r="G26" s="76" t="s">
        <v>143</v>
      </c>
      <c r="H26" s="295"/>
      <c r="I26" s="296"/>
    </row>
    <row r="27" spans="1:9" ht="30" customHeight="1" x14ac:dyDescent="0.2">
      <c r="A27" s="75">
        <v>42208</v>
      </c>
      <c r="B27" s="278" t="s">
        <v>135</v>
      </c>
      <c r="C27" s="278"/>
      <c r="D27" s="278"/>
      <c r="E27" s="278"/>
      <c r="F27" s="76"/>
      <c r="G27" s="76" t="s">
        <v>144</v>
      </c>
      <c r="H27" s="295"/>
      <c r="I27" s="296"/>
    </row>
    <row r="28" spans="1:9" ht="30" customHeight="1" thickBot="1" x14ac:dyDescent="0.25">
      <c r="A28" s="77" t="s">
        <v>129</v>
      </c>
      <c r="B28" s="279" t="s">
        <v>136</v>
      </c>
      <c r="C28" s="279"/>
      <c r="D28" s="279"/>
      <c r="E28" s="279"/>
      <c r="F28" s="78"/>
      <c r="G28" s="78" t="s">
        <v>142</v>
      </c>
      <c r="H28" s="297"/>
      <c r="I28" s="298"/>
    </row>
    <row r="29" spans="1:9" ht="30" customHeight="1" x14ac:dyDescent="0.2"/>
    <row r="30" spans="1:9" ht="33.75" customHeight="1" x14ac:dyDescent="0.2"/>
    <row r="31" spans="1:9" ht="19.5" customHeight="1" x14ac:dyDescent="0.2"/>
    <row r="32" spans="1:9" ht="19.5" customHeight="1" x14ac:dyDescent="0.2"/>
    <row r="33" ht="29.25" customHeight="1" x14ac:dyDescent="0.2"/>
    <row r="34" ht="87.75" customHeight="1" x14ac:dyDescent="0.2"/>
  </sheetData>
  <customSheetViews>
    <customSheetView guid="{D8D8E2A2-AEAF-46F5-8367-781006FC9D2B}" showPageBreaks="1" showGridLines="0" printArea="1" hiddenColumns="1">
      <selection activeCell="B24" sqref="B24:E24"/>
      <pageMargins left="0.7" right="0.7" top="0.75" bottom="0.75" header="0.3" footer="0.3"/>
      <pageSetup paperSize="9" scale="91" orientation="portrait" r:id="rId1"/>
      <headerFooter alignWithMargins="0">
        <oddHeader>&amp;L&amp;G&amp;R&amp;G</oddHeader>
        <oddFooter>&amp;L&amp;G
&amp;"Segoe UI,Obyčejné"&amp;8Příloha č. 1 Výzvy č. 2/2018</oddFooter>
      </headerFooter>
    </customSheetView>
    <customSheetView guid="{5E37094E-44D5-4A75-804E-325D0EAE0DE9}" showPageBreaks="1" showGridLines="0" printArea="1" hiddenColumns="1" view="pageLayout" topLeftCell="A28">
      <selection activeCell="B24" sqref="B24:E24"/>
      <pageMargins left="0.7" right="0.7" top="0.75" bottom="0.75" header="0.3" footer="0.3"/>
      <pageSetup paperSize="9" scale="91" orientation="portrait" r:id="rId2"/>
      <headerFooter alignWithMargins="0">
        <oddHeader>&amp;L&amp;G&amp;R&amp;G</oddHeader>
        <oddFooter>&amp;L&amp;G
&amp;"Segoe UI,Obyčejné"&amp;8Příloha č. 1 Výzvy č. X/2018</oddFooter>
      </headerFooter>
    </customSheetView>
  </customSheetViews>
  <mergeCells count="52">
    <mergeCell ref="H26:I26"/>
    <mergeCell ref="H27:I27"/>
    <mergeCell ref="H28:I28"/>
    <mergeCell ref="H21:I21"/>
    <mergeCell ref="H22:I22"/>
    <mergeCell ref="H23:I23"/>
    <mergeCell ref="H24:I24"/>
    <mergeCell ref="H25:I25"/>
    <mergeCell ref="B26:E26"/>
    <mergeCell ref="B27:E27"/>
    <mergeCell ref="B28:E28"/>
    <mergeCell ref="B19:E20"/>
    <mergeCell ref="A6:B6"/>
    <mergeCell ref="C6:D6"/>
    <mergeCell ref="E6:G6"/>
    <mergeCell ref="A9:B9"/>
    <mergeCell ref="B21:E21"/>
    <mergeCell ref="B22:E22"/>
    <mergeCell ref="B23:E23"/>
    <mergeCell ref="B24:E24"/>
    <mergeCell ref="B25:E25"/>
    <mergeCell ref="A19:A20"/>
    <mergeCell ref="G19:G20"/>
    <mergeCell ref="A12:C12"/>
    <mergeCell ref="A1:I1"/>
    <mergeCell ref="A3:B3"/>
    <mergeCell ref="H5:I5"/>
    <mergeCell ref="A10:B10"/>
    <mergeCell ref="C8:I8"/>
    <mergeCell ref="C9:I9"/>
    <mergeCell ref="C10:F10"/>
    <mergeCell ref="H10:I10"/>
    <mergeCell ref="A5:B5"/>
    <mergeCell ref="E5:G5"/>
    <mergeCell ref="A8:B8"/>
    <mergeCell ref="C5:D5"/>
    <mergeCell ref="A4:B4"/>
    <mergeCell ref="C4:I4"/>
    <mergeCell ref="H6:I6"/>
    <mergeCell ref="C3:I3"/>
    <mergeCell ref="A13:C13"/>
    <mergeCell ref="H19:I20"/>
    <mergeCell ref="A16:C16"/>
    <mergeCell ref="E17:I17"/>
    <mergeCell ref="A14:C14"/>
    <mergeCell ref="A15:C15"/>
    <mergeCell ref="A17:C17"/>
    <mergeCell ref="E12:I12"/>
    <mergeCell ref="E13:I13"/>
    <mergeCell ref="E14:I14"/>
    <mergeCell ref="E15:I15"/>
    <mergeCell ref="E16:I16"/>
  </mergeCells>
  <dataValidations disablePrompts="1" count="3"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2999:WVP982999 C65495:I65495 IX65495:JD65495 ST65495:SZ65495 ACP65495:ACV65495 AML65495:AMR65495 AWH65495:AWN65495 BGD65495:BGJ65495 BPZ65495:BQF65495 BZV65495:CAB65495 CJR65495:CJX65495 CTN65495:CTT65495 DDJ65495:DDP65495 DNF65495:DNL65495 DXB65495:DXH65495 EGX65495:EHD65495 EQT65495:EQZ65495 FAP65495:FAV65495 FKL65495:FKR65495 FUH65495:FUN65495 GED65495:GEJ65495 GNZ65495:GOF65495 GXV65495:GYB65495 HHR65495:HHX65495 HRN65495:HRT65495 IBJ65495:IBP65495 ILF65495:ILL65495 IVB65495:IVH65495 JEX65495:JFD65495 JOT65495:JOZ65495 JYP65495:JYV65495 KIL65495:KIR65495 KSH65495:KSN65495 LCD65495:LCJ65495 LLZ65495:LMF65495 LVV65495:LWB65495 MFR65495:MFX65495 MPN65495:MPT65495 MZJ65495:MZP65495 NJF65495:NJL65495 NTB65495:NTH65495 OCX65495:ODD65495 OMT65495:OMZ65495 OWP65495:OWV65495 PGL65495:PGR65495 PQH65495:PQN65495 QAD65495:QAJ65495 QJZ65495:QKF65495 QTV65495:QUB65495 RDR65495:RDX65495 RNN65495:RNT65495 RXJ65495:RXP65495 SHF65495:SHL65495 SRB65495:SRH65495 TAX65495:TBD65495 TKT65495:TKZ65495 TUP65495:TUV65495 UEL65495:UER65495 UOH65495:UON65495 UYD65495:UYJ65495 VHZ65495:VIF65495 VRV65495:VSB65495 WBR65495:WBX65495 WLN65495:WLT65495 WVJ65495:WVP65495 C131031:I131031 IX131031:JD131031 ST131031:SZ131031 ACP131031:ACV131031 AML131031:AMR131031 AWH131031:AWN131031 BGD131031:BGJ131031 BPZ131031:BQF131031 BZV131031:CAB131031 CJR131031:CJX131031 CTN131031:CTT131031 DDJ131031:DDP131031 DNF131031:DNL131031 DXB131031:DXH131031 EGX131031:EHD131031 EQT131031:EQZ131031 FAP131031:FAV131031 FKL131031:FKR131031 FUH131031:FUN131031 GED131031:GEJ131031 GNZ131031:GOF131031 GXV131031:GYB131031 HHR131031:HHX131031 HRN131031:HRT131031 IBJ131031:IBP131031 ILF131031:ILL131031 IVB131031:IVH131031 JEX131031:JFD131031 JOT131031:JOZ131031 JYP131031:JYV131031 KIL131031:KIR131031 KSH131031:KSN131031 LCD131031:LCJ131031 LLZ131031:LMF131031 LVV131031:LWB131031 MFR131031:MFX131031 MPN131031:MPT131031 MZJ131031:MZP131031 NJF131031:NJL131031 NTB131031:NTH131031 OCX131031:ODD131031 OMT131031:OMZ131031 OWP131031:OWV131031 PGL131031:PGR131031 PQH131031:PQN131031 QAD131031:QAJ131031 QJZ131031:QKF131031 QTV131031:QUB131031 RDR131031:RDX131031 RNN131031:RNT131031 RXJ131031:RXP131031 SHF131031:SHL131031 SRB131031:SRH131031 TAX131031:TBD131031 TKT131031:TKZ131031 TUP131031:TUV131031 UEL131031:UER131031 UOH131031:UON131031 UYD131031:UYJ131031 VHZ131031:VIF131031 VRV131031:VSB131031 WBR131031:WBX131031 WLN131031:WLT131031 WVJ131031:WVP131031 C196567:I196567 IX196567:JD196567 ST196567:SZ196567 ACP196567:ACV196567 AML196567:AMR196567 AWH196567:AWN196567 BGD196567:BGJ196567 BPZ196567:BQF196567 BZV196567:CAB196567 CJR196567:CJX196567 CTN196567:CTT196567 DDJ196567:DDP196567 DNF196567:DNL196567 DXB196567:DXH196567 EGX196567:EHD196567 EQT196567:EQZ196567 FAP196567:FAV196567 FKL196567:FKR196567 FUH196567:FUN196567 GED196567:GEJ196567 GNZ196567:GOF196567 GXV196567:GYB196567 HHR196567:HHX196567 HRN196567:HRT196567 IBJ196567:IBP196567 ILF196567:ILL196567 IVB196567:IVH196567 JEX196567:JFD196567 JOT196567:JOZ196567 JYP196567:JYV196567 KIL196567:KIR196567 KSH196567:KSN196567 LCD196567:LCJ196567 LLZ196567:LMF196567 LVV196567:LWB196567 MFR196567:MFX196567 MPN196567:MPT196567 MZJ196567:MZP196567 NJF196567:NJL196567 NTB196567:NTH196567 OCX196567:ODD196567 OMT196567:OMZ196567 OWP196567:OWV196567 PGL196567:PGR196567 PQH196567:PQN196567 QAD196567:QAJ196567 QJZ196567:QKF196567 QTV196567:QUB196567 RDR196567:RDX196567 RNN196567:RNT196567 RXJ196567:RXP196567 SHF196567:SHL196567 SRB196567:SRH196567 TAX196567:TBD196567 TKT196567:TKZ196567 TUP196567:TUV196567 UEL196567:UER196567 UOH196567:UON196567 UYD196567:UYJ196567 VHZ196567:VIF196567 VRV196567:VSB196567 WBR196567:WBX196567 WLN196567:WLT196567 WVJ196567:WVP196567 C262103:I262103 IX262103:JD262103 ST262103:SZ262103 ACP262103:ACV262103 AML262103:AMR262103 AWH262103:AWN262103 BGD262103:BGJ262103 BPZ262103:BQF262103 BZV262103:CAB262103 CJR262103:CJX262103 CTN262103:CTT262103 DDJ262103:DDP262103 DNF262103:DNL262103 DXB262103:DXH262103 EGX262103:EHD262103 EQT262103:EQZ262103 FAP262103:FAV262103 FKL262103:FKR262103 FUH262103:FUN262103 GED262103:GEJ262103 GNZ262103:GOF262103 GXV262103:GYB262103 HHR262103:HHX262103 HRN262103:HRT262103 IBJ262103:IBP262103 ILF262103:ILL262103 IVB262103:IVH262103 JEX262103:JFD262103 JOT262103:JOZ262103 JYP262103:JYV262103 KIL262103:KIR262103 KSH262103:KSN262103 LCD262103:LCJ262103 LLZ262103:LMF262103 LVV262103:LWB262103 MFR262103:MFX262103 MPN262103:MPT262103 MZJ262103:MZP262103 NJF262103:NJL262103 NTB262103:NTH262103 OCX262103:ODD262103 OMT262103:OMZ262103 OWP262103:OWV262103 PGL262103:PGR262103 PQH262103:PQN262103 QAD262103:QAJ262103 QJZ262103:QKF262103 QTV262103:QUB262103 RDR262103:RDX262103 RNN262103:RNT262103 RXJ262103:RXP262103 SHF262103:SHL262103 SRB262103:SRH262103 TAX262103:TBD262103 TKT262103:TKZ262103 TUP262103:TUV262103 UEL262103:UER262103 UOH262103:UON262103 UYD262103:UYJ262103 VHZ262103:VIF262103 VRV262103:VSB262103 WBR262103:WBX262103 WLN262103:WLT262103 WVJ262103:WVP262103 C327639:I327639 IX327639:JD327639 ST327639:SZ327639 ACP327639:ACV327639 AML327639:AMR327639 AWH327639:AWN327639 BGD327639:BGJ327639 BPZ327639:BQF327639 BZV327639:CAB327639 CJR327639:CJX327639 CTN327639:CTT327639 DDJ327639:DDP327639 DNF327639:DNL327639 DXB327639:DXH327639 EGX327639:EHD327639 EQT327639:EQZ327639 FAP327639:FAV327639 FKL327639:FKR327639 FUH327639:FUN327639 GED327639:GEJ327639 GNZ327639:GOF327639 GXV327639:GYB327639 HHR327639:HHX327639 HRN327639:HRT327639 IBJ327639:IBP327639 ILF327639:ILL327639 IVB327639:IVH327639 JEX327639:JFD327639 JOT327639:JOZ327639 JYP327639:JYV327639 KIL327639:KIR327639 KSH327639:KSN327639 LCD327639:LCJ327639 LLZ327639:LMF327639 LVV327639:LWB327639 MFR327639:MFX327639 MPN327639:MPT327639 MZJ327639:MZP327639 NJF327639:NJL327639 NTB327639:NTH327639 OCX327639:ODD327639 OMT327639:OMZ327639 OWP327639:OWV327639 PGL327639:PGR327639 PQH327639:PQN327639 QAD327639:QAJ327639 QJZ327639:QKF327639 QTV327639:QUB327639 RDR327639:RDX327639 RNN327639:RNT327639 RXJ327639:RXP327639 SHF327639:SHL327639 SRB327639:SRH327639 TAX327639:TBD327639 TKT327639:TKZ327639 TUP327639:TUV327639 UEL327639:UER327639 UOH327639:UON327639 UYD327639:UYJ327639 VHZ327639:VIF327639 VRV327639:VSB327639 WBR327639:WBX327639 WLN327639:WLT327639 WVJ327639:WVP327639 C393175:I393175 IX393175:JD393175 ST393175:SZ393175 ACP393175:ACV393175 AML393175:AMR393175 AWH393175:AWN393175 BGD393175:BGJ393175 BPZ393175:BQF393175 BZV393175:CAB393175 CJR393175:CJX393175 CTN393175:CTT393175 DDJ393175:DDP393175 DNF393175:DNL393175 DXB393175:DXH393175 EGX393175:EHD393175 EQT393175:EQZ393175 FAP393175:FAV393175 FKL393175:FKR393175 FUH393175:FUN393175 GED393175:GEJ393175 GNZ393175:GOF393175 GXV393175:GYB393175 HHR393175:HHX393175 HRN393175:HRT393175 IBJ393175:IBP393175 ILF393175:ILL393175 IVB393175:IVH393175 JEX393175:JFD393175 JOT393175:JOZ393175 JYP393175:JYV393175 KIL393175:KIR393175 KSH393175:KSN393175 LCD393175:LCJ393175 LLZ393175:LMF393175 LVV393175:LWB393175 MFR393175:MFX393175 MPN393175:MPT393175 MZJ393175:MZP393175 NJF393175:NJL393175 NTB393175:NTH393175 OCX393175:ODD393175 OMT393175:OMZ393175 OWP393175:OWV393175 PGL393175:PGR393175 PQH393175:PQN393175 QAD393175:QAJ393175 QJZ393175:QKF393175 QTV393175:QUB393175 RDR393175:RDX393175 RNN393175:RNT393175 RXJ393175:RXP393175 SHF393175:SHL393175 SRB393175:SRH393175 TAX393175:TBD393175 TKT393175:TKZ393175 TUP393175:TUV393175 UEL393175:UER393175 UOH393175:UON393175 UYD393175:UYJ393175 VHZ393175:VIF393175 VRV393175:VSB393175 WBR393175:WBX393175 WLN393175:WLT393175 WVJ393175:WVP393175 C458711:I458711 IX458711:JD458711 ST458711:SZ458711 ACP458711:ACV458711 AML458711:AMR458711 AWH458711:AWN458711 BGD458711:BGJ458711 BPZ458711:BQF458711 BZV458711:CAB458711 CJR458711:CJX458711 CTN458711:CTT458711 DDJ458711:DDP458711 DNF458711:DNL458711 DXB458711:DXH458711 EGX458711:EHD458711 EQT458711:EQZ458711 FAP458711:FAV458711 FKL458711:FKR458711 FUH458711:FUN458711 GED458711:GEJ458711 GNZ458711:GOF458711 GXV458711:GYB458711 HHR458711:HHX458711 HRN458711:HRT458711 IBJ458711:IBP458711 ILF458711:ILL458711 IVB458711:IVH458711 JEX458711:JFD458711 JOT458711:JOZ458711 JYP458711:JYV458711 KIL458711:KIR458711 KSH458711:KSN458711 LCD458711:LCJ458711 LLZ458711:LMF458711 LVV458711:LWB458711 MFR458711:MFX458711 MPN458711:MPT458711 MZJ458711:MZP458711 NJF458711:NJL458711 NTB458711:NTH458711 OCX458711:ODD458711 OMT458711:OMZ458711 OWP458711:OWV458711 PGL458711:PGR458711 PQH458711:PQN458711 QAD458711:QAJ458711 QJZ458711:QKF458711 QTV458711:QUB458711 RDR458711:RDX458711 RNN458711:RNT458711 RXJ458711:RXP458711 SHF458711:SHL458711 SRB458711:SRH458711 TAX458711:TBD458711 TKT458711:TKZ458711 TUP458711:TUV458711 UEL458711:UER458711 UOH458711:UON458711 UYD458711:UYJ458711 VHZ458711:VIF458711 VRV458711:VSB458711 WBR458711:WBX458711 WLN458711:WLT458711 WVJ458711:WVP458711 C524247:I524247 IX524247:JD524247 ST524247:SZ524247 ACP524247:ACV524247 AML524247:AMR524247 AWH524247:AWN524247 BGD524247:BGJ524247 BPZ524247:BQF524247 BZV524247:CAB524247 CJR524247:CJX524247 CTN524247:CTT524247 DDJ524247:DDP524247 DNF524247:DNL524247 DXB524247:DXH524247 EGX524247:EHD524247 EQT524247:EQZ524247 FAP524247:FAV524247 FKL524247:FKR524247 FUH524247:FUN524247 GED524247:GEJ524247 GNZ524247:GOF524247 GXV524247:GYB524247 HHR524247:HHX524247 HRN524247:HRT524247 IBJ524247:IBP524247 ILF524247:ILL524247 IVB524247:IVH524247 JEX524247:JFD524247 JOT524247:JOZ524247 JYP524247:JYV524247 KIL524247:KIR524247 KSH524247:KSN524247 LCD524247:LCJ524247 LLZ524247:LMF524247 LVV524247:LWB524247 MFR524247:MFX524247 MPN524247:MPT524247 MZJ524247:MZP524247 NJF524247:NJL524247 NTB524247:NTH524247 OCX524247:ODD524247 OMT524247:OMZ524247 OWP524247:OWV524247 PGL524247:PGR524247 PQH524247:PQN524247 QAD524247:QAJ524247 QJZ524247:QKF524247 QTV524247:QUB524247 RDR524247:RDX524247 RNN524247:RNT524247 RXJ524247:RXP524247 SHF524247:SHL524247 SRB524247:SRH524247 TAX524247:TBD524247 TKT524247:TKZ524247 TUP524247:TUV524247 UEL524247:UER524247 UOH524247:UON524247 UYD524247:UYJ524247 VHZ524247:VIF524247 VRV524247:VSB524247 WBR524247:WBX524247 WLN524247:WLT524247 WVJ524247:WVP524247 C589783:I589783 IX589783:JD589783 ST589783:SZ589783 ACP589783:ACV589783 AML589783:AMR589783 AWH589783:AWN589783 BGD589783:BGJ589783 BPZ589783:BQF589783 BZV589783:CAB589783 CJR589783:CJX589783 CTN589783:CTT589783 DDJ589783:DDP589783 DNF589783:DNL589783 DXB589783:DXH589783 EGX589783:EHD589783 EQT589783:EQZ589783 FAP589783:FAV589783 FKL589783:FKR589783 FUH589783:FUN589783 GED589783:GEJ589783 GNZ589783:GOF589783 GXV589783:GYB589783 HHR589783:HHX589783 HRN589783:HRT589783 IBJ589783:IBP589783 ILF589783:ILL589783 IVB589783:IVH589783 JEX589783:JFD589783 JOT589783:JOZ589783 JYP589783:JYV589783 KIL589783:KIR589783 KSH589783:KSN589783 LCD589783:LCJ589783 LLZ589783:LMF589783 LVV589783:LWB589783 MFR589783:MFX589783 MPN589783:MPT589783 MZJ589783:MZP589783 NJF589783:NJL589783 NTB589783:NTH589783 OCX589783:ODD589783 OMT589783:OMZ589783 OWP589783:OWV589783 PGL589783:PGR589783 PQH589783:PQN589783 QAD589783:QAJ589783 QJZ589783:QKF589783 QTV589783:QUB589783 RDR589783:RDX589783 RNN589783:RNT589783 RXJ589783:RXP589783 SHF589783:SHL589783 SRB589783:SRH589783 TAX589783:TBD589783 TKT589783:TKZ589783 TUP589783:TUV589783 UEL589783:UER589783 UOH589783:UON589783 UYD589783:UYJ589783 VHZ589783:VIF589783 VRV589783:VSB589783 WBR589783:WBX589783 WLN589783:WLT589783 WVJ589783:WVP589783 C655319:I655319 IX655319:JD655319 ST655319:SZ655319 ACP655319:ACV655319 AML655319:AMR655319 AWH655319:AWN655319 BGD655319:BGJ655319 BPZ655319:BQF655319 BZV655319:CAB655319 CJR655319:CJX655319 CTN655319:CTT655319 DDJ655319:DDP655319 DNF655319:DNL655319 DXB655319:DXH655319 EGX655319:EHD655319 EQT655319:EQZ655319 FAP655319:FAV655319 FKL655319:FKR655319 FUH655319:FUN655319 GED655319:GEJ655319 GNZ655319:GOF655319 GXV655319:GYB655319 HHR655319:HHX655319 HRN655319:HRT655319 IBJ655319:IBP655319 ILF655319:ILL655319 IVB655319:IVH655319 JEX655319:JFD655319 JOT655319:JOZ655319 JYP655319:JYV655319 KIL655319:KIR655319 KSH655319:KSN655319 LCD655319:LCJ655319 LLZ655319:LMF655319 LVV655319:LWB655319 MFR655319:MFX655319 MPN655319:MPT655319 MZJ655319:MZP655319 NJF655319:NJL655319 NTB655319:NTH655319 OCX655319:ODD655319 OMT655319:OMZ655319 OWP655319:OWV655319 PGL655319:PGR655319 PQH655319:PQN655319 QAD655319:QAJ655319 QJZ655319:QKF655319 QTV655319:QUB655319 RDR655319:RDX655319 RNN655319:RNT655319 RXJ655319:RXP655319 SHF655319:SHL655319 SRB655319:SRH655319 TAX655319:TBD655319 TKT655319:TKZ655319 TUP655319:TUV655319 UEL655319:UER655319 UOH655319:UON655319 UYD655319:UYJ655319 VHZ655319:VIF655319 VRV655319:VSB655319 WBR655319:WBX655319 WLN655319:WLT655319 WVJ655319:WVP655319 C720855:I720855 IX720855:JD720855 ST720855:SZ720855 ACP720855:ACV720855 AML720855:AMR720855 AWH720855:AWN720855 BGD720855:BGJ720855 BPZ720855:BQF720855 BZV720855:CAB720855 CJR720855:CJX720855 CTN720855:CTT720855 DDJ720855:DDP720855 DNF720855:DNL720855 DXB720855:DXH720855 EGX720855:EHD720855 EQT720855:EQZ720855 FAP720855:FAV720855 FKL720855:FKR720855 FUH720855:FUN720855 GED720855:GEJ720855 GNZ720855:GOF720855 GXV720855:GYB720855 HHR720855:HHX720855 HRN720855:HRT720855 IBJ720855:IBP720855 ILF720855:ILL720855 IVB720855:IVH720855 JEX720855:JFD720855 JOT720855:JOZ720855 JYP720855:JYV720855 KIL720855:KIR720855 KSH720855:KSN720855 LCD720855:LCJ720855 LLZ720855:LMF720855 LVV720855:LWB720855 MFR720855:MFX720855 MPN720855:MPT720855 MZJ720855:MZP720855 NJF720855:NJL720855 NTB720855:NTH720855 OCX720855:ODD720855 OMT720855:OMZ720855 OWP720855:OWV720855 PGL720855:PGR720855 PQH720855:PQN720855 QAD720855:QAJ720855 QJZ720855:QKF720855 QTV720855:QUB720855 RDR720855:RDX720855 RNN720855:RNT720855 RXJ720855:RXP720855 SHF720855:SHL720855 SRB720855:SRH720855 TAX720855:TBD720855 TKT720855:TKZ720855 TUP720855:TUV720855 UEL720855:UER720855 UOH720855:UON720855 UYD720855:UYJ720855 VHZ720855:VIF720855 VRV720855:VSB720855 WBR720855:WBX720855 WLN720855:WLT720855 WVJ720855:WVP720855 C786391:I786391 IX786391:JD786391 ST786391:SZ786391 ACP786391:ACV786391 AML786391:AMR786391 AWH786391:AWN786391 BGD786391:BGJ786391 BPZ786391:BQF786391 BZV786391:CAB786391 CJR786391:CJX786391 CTN786391:CTT786391 DDJ786391:DDP786391 DNF786391:DNL786391 DXB786391:DXH786391 EGX786391:EHD786391 EQT786391:EQZ786391 FAP786391:FAV786391 FKL786391:FKR786391 FUH786391:FUN786391 GED786391:GEJ786391 GNZ786391:GOF786391 GXV786391:GYB786391 HHR786391:HHX786391 HRN786391:HRT786391 IBJ786391:IBP786391 ILF786391:ILL786391 IVB786391:IVH786391 JEX786391:JFD786391 JOT786391:JOZ786391 JYP786391:JYV786391 KIL786391:KIR786391 KSH786391:KSN786391 LCD786391:LCJ786391 LLZ786391:LMF786391 LVV786391:LWB786391 MFR786391:MFX786391 MPN786391:MPT786391 MZJ786391:MZP786391 NJF786391:NJL786391 NTB786391:NTH786391 OCX786391:ODD786391 OMT786391:OMZ786391 OWP786391:OWV786391 PGL786391:PGR786391 PQH786391:PQN786391 QAD786391:QAJ786391 QJZ786391:QKF786391 QTV786391:QUB786391 RDR786391:RDX786391 RNN786391:RNT786391 RXJ786391:RXP786391 SHF786391:SHL786391 SRB786391:SRH786391 TAX786391:TBD786391 TKT786391:TKZ786391 TUP786391:TUV786391 UEL786391:UER786391 UOH786391:UON786391 UYD786391:UYJ786391 VHZ786391:VIF786391 VRV786391:VSB786391 WBR786391:WBX786391 WLN786391:WLT786391 WVJ786391:WVP786391 C851927:I851927 IX851927:JD851927 ST851927:SZ851927 ACP851927:ACV851927 AML851927:AMR851927 AWH851927:AWN851927 BGD851927:BGJ851927 BPZ851927:BQF851927 BZV851927:CAB851927 CJR851927:CJX851927 CTN851927:CTT851927 DDJ851927:DDP851927 DNF851927:DNL851927 DXB851927:DXH851927 EGX851927:EHD851927 EQT851927:EQZ851927 FAP851927:FAV851927 FKL851927:FKR851927 FUH851927:FUN851927 GED851927:GEJ851927 GNZ851927:GOF851927 GXV851927:GYB851927 HHR851927:HHX851927 HRN851927:HRT851927 IBJ851927:IBP851927 ILF851927:ILL851927 IVB851927:IVH851927 JEX851927:JFD851927 JOT851927:JOZ851927 JYP851927:JYV851927 KIL851927:KIR851927 KSH851927:KSN851927 LCD851927:LCJ851927 LLZ851927:LMF851927 LVV851927:LWB851927 MFR851927:MFX851927 MPN851927:MPT851927 MZJ851927:MZP851927 NJF851927:NJL851927 NTB851927:NTH851927 OCX851927:ODD851927 OMT851927:OMZ851927 OWP851927:OWV851927 PGL851927:PGR851927 PQH851927:PQN851927 QAD851927:QAJ851927 QJZ851927:QKF851927 QTV851927:QUB851927 RDR851927:RDX851927 RNN851927:RNT851927 RXJ851927:RXP851927 SHF851927:SHL851927 SRB851927:SRH851927 TAX851927:TBD851927 TKT851927:TKZ851927 TUP851927:TUV851927 UEL851927:UER851927 UOH851927:UON851927 UYD851927:UYJ851927 VHZ851927:VIF851927 VRV851927:VSB851927 WBR851927:WBX851927 WLN851927:WLT851927 WVJ851927:WVP851927 C917463:I917463 IX917463:JD917463 ST917463:SZ917463 ACP917463:ACV917463 AML917463:AMR917463 AWH917463:AWN917463 BGD917463:BGJ917463 BPZ917463:BQF917463 BZV917463:CAB917463 CJR917463:CJX917463 CTN917463:CTT917463 DDJ917463:DDP917463 DNF917463:DNL917463 DXB917463:DXH917463 EGX917463:EHD917463 EQT917463:EQZ917463 FAP917463:FAV917463 FKL917463:FKR917463 FUH917463:FUN917463 GED917463:GEJ917463 GNZ917463:GOF917463 GXV917463:GYB917463 HHR917463:HHX917463 HRN917463:HRT917463 IBJ917463:IBP917463 ILF917463:ILL917463 IVB917463:IVH917463 JEX917463:JFD917463 JOT917463:JOZ917463 JYP917463:JYV917463 KIL917463:KIR917463 KSH917463:KSN917463 LCD917463:LCJ917463 LLZ917463:LMF917463 LVV917463:LWB917463 MFR917463:MFX917463 MPN917463:MPT917463 MZJ917463:MZP917463 NJF917463:NJL917463 NTB917463:NTH917463 OCX917463:ODD917463 OMT917463:OMZ917463 OWP917463:OWV917463 PGL917463:PGR917463 PQH917463:PQN917463 QAD917463:QAJ917463 QJZ917463:QKF917463 QTV917463:QUB917463 RDR917463:RDX917463 RNN917463:RNT917463 RXJ917463:RXP917463 SHF917463:SHL917463 SRB917463:SRH917463 TAX917463:TBD917463 TKT917463:TKZ917463 TUP917463:TUV917463 UEL917463:UER917463 UOH917463:UON917463 UYD917463:UYJ917463 VHZ917463:VIF917463 VRV917463:VSB917463 WBR917463:WBX917463 WLN917463:WLT917463 WVJ917463:WVP917463 C982999:I982999 IX982999:JD982999 ST982999:SZ982999 ACP982999:ACV982999 AML982999:AMR982999 AWH982999:AWN982999 BGD982999:BGJ982999 BPZ982999:BQF982999 BZV982999:CAB982999 CJR982999:CJX982999 CTN982999:CTT982999 DDJ982999:DDP982999 DNF982999:DNL982999 DXB982999:DXH982999 EGX982999:EHD982999 EQT982999:EQZ982999 FAP982999:FAV982999 FKL982999:FKR982999 FUH982999:FUN982999 GED982999:GEJ982999 GNZ982999:GOF982999 GXV982999:GYB982999 HHR982999:HHX982999 HRN982999:HRT982999 IBJ982999:IBP982999 ILF982999:ILL982999 IVB982999:IVH982999 JEX982999:JFD982999 JOT982999:JOZ982999 JYP982999:JYV982999 KIL982999:KIR982999 KSH982999:KSN982999 LCD982999:LCJ982999 LLZ982999:LMF982999 LVV982999:LWB982999 MFR982999:MFX982999 MPN982999:MPT982999 MZJ982999:MZP982999 NJF982999:NJL982999 NTB982999:NTH982999 OCX982999:ODD982999 OMT982999:OMZ982999 OWP982999:OWV982999 PGL982999:PGR982999 PQH982999:PQN982999 QAD982999:QAJ982999 QJZ982999:QKF982999 QTV982999:QUB982999 RDR982999:RDX982999 RNN982999:RNT982999 RXJ982999:RXP982999 SHF982999:SHL982999 SRB982999:SRH982999 TAX982999:TBD982999 TKT982999:TKZ982999 TUP982999:TUV982999 UEL982999:UER982999 UOH982999:UON982999 UYD982999:UYJ982999 VHZ982999:VIF982999 VRV982999:VSB982999 WBR982999:WBX982999 WLN982999:WLT982999 WVJ5:WVP6 WLN5:WLT6 WBR5:WBX6 VRV5:VSB6 VHZ5:VIF6 UYD5:UYJ6 UOH5:UON6 UEL5:UER6 TUP5:TUV6 TKT5:TKZ6 TAX5:TBD6 SRB5:SRH6 SHF5:SHL6 RXJ5:RXP6 RNN5:RNT6 RDR5:RDX6 QTV5:QUB6 QJZ5:QKF6 QAD5:QAJ6 PQH5:PQN6 PGL5:PGR6 OWP5:OWV6 OMT5:OMZ6 OCX5:ODD6 NTB5:NTH6 NJF5:NJL6 MZJ5:MZP6 MPN5:MPT6 MFR5:MFX6 LVV5:LWB6 LLZ5:LMF6 LCD5:LCJ6 KSH5:KSN6 KIL5:KIR6 JYP5:JYV6 JOT5:JOZ6 JEX5:JFD6 IVB5:IVH6 ILF5:ILL6 IBJ5:IBP6 HRN5:HRT6 HHR5:HHX6 GXV5:GYB6 GNZ5:GOF6 GED5:GEJ6 FUH5:FUN6 FKL5:FKR6 FAP5:FAV6 EQT5:EQZ6 EGX5:EHD6 DXB5:DXH6 DNF5:DNL6 DDJ5:DDP6 CTN5:CTT6 CJR5:CJX6 BZV5:CAB6 BPZ5:BQF6 BGD5:BGJ6 AWH5:AWN6 AML5:AMR6 ACP5:ACV6 ST5:SZ6 IX5:JD6">
      <formula1>30</formula1>
    </dataValidation>
    <dataValidation type="textLength" operator="lessThanOrEqual" allowBlank="1" showInputMessage="1" showErrorMessage="1" errorTitle="Délka textu" error="Název projektu může mít maximálně 100 znaků." sqref="WVJ982997:WVP982998 IX3:JD4 ST3:SZ4 ACP3:ACV4 AML3:AMR4 AWH3:AWN4 BGD3:BGJ4 BPZ3:BQF4 BZV3:CAB4 CJR3:CJX4 CTN3:CTT4 DDJ3:DDP4 DNF3:DNL4 DXB3:DXH4 EGX3:EHD4 EQT3:EQZ4 FAP3:FAV4 FKL3:FKR4 FUH3:FUN4 GED3:GEJ4 GNZ3:GOF4 GXV3:GYB4 HHR3:HHX4 HRN3:HRT4 IBJ3:IBP4 ILF3:ILL4 IVB3:IVH4 JEX3:JFD4 JOT3:JOZ4 JYP3:JYV4 KIL3:KIR4 KSH3:KSN4 LCD3:LCJ4 LLZ3:LMF4 LVV3:LWB4 MFR3:MFX4 MPN3:MPT4 MZJ3:MZP4 NJF3:NJL4 NTB3:NTH4 OCX3:ODD4 OMT3:OMZ4 OWP3:OWV4 PGL3:PGR4 PQH3:PQN4 QAD3:QAJ4 QJZ3:QKF4 QTV3:QUB4 RDR3:RDX4 RNN3:RNT4 RXJ3:RXP4 SHF3:SHL4 SRB3:SRH4 TAX3:TBD4 TKT3:TKZ4 TUP3:TUV4 UEL3:UER4 UOH3:UON4 UYD3:UYJ4 VHZ3:VIF4 VRV3:VSB4 WBR3:WBX4 WLN3:WLT4 WVJ3:WVP4 C65493:I65494 IX65493:JD65494 ST65493:SZ65494 ACP65493:ACV65494 AML65493:AMR65494 AWH65493:AWN65494 BGD65493:BGJ65494 BPZ65493:BQF65494 BZV65493:CAB65494 CJR65493:CJX65494 CTN65493:CTT65494 DDJ65493:DDP65494 DNF65493:DNL65494 DXB65493:DXH65494 EGX65493:EHD65494 EQT65493:EQZ65494 FAP65493:FAV65494 FKL65493:FKR65494 FUH65493:FUN65494 GED65493:GEJ65494 GNZ65493:GOF65494 GXV65493:GYB65494 HHR65493:HHX65494 HRN65493:HRT65494 IBJ65493:IBP65494 ILF65493:ILL65494 IVB65493:IVH65494 JEX65493:JFD65494 JOT65493:JOZ65494 JYP65493:JYV65494 KIL65493:KIR65494 KSH65493:KSN65494 LCD65493:LCJ65494 LLZ65493:LMF65494 LVV65493:LWB65494 MFR65493:MFX65494 MPN65493:MPT65494 MZJ65493:MZP65494 NJF65493:NJL65494 NTB65493:NTH65494 OCX65493:ODD65494 OMT65493:OMZ65494 OWP65493:OWV65494 PGL65493:PGR65494 PQH65493:PQN65494 QAD65493:QAJ65494 QJZ65493:QKF65494 QTV65493:QUB65494 RDR65493:RDX65494 RNN65493:RNT65494 RXJ65493:RXP65494 SHF65493:SHL65494 SRB65493:SRH65494 TAX65493:TBD65494 TKT65493:TKZ65494 TUP65493:TUV65494 UEL65493:UER65494 UOH65493:UON65494 UYD65493:UYJ65494 VHZ65493:VIF65494 VRV65493:VSB65494 WBR65493:WBX65494 WLN65493:WLT65494 WVJ65493:WVP65494 C131029:I131030 IX131029:JD131030 ST131029:SZ131030 ACP131029:ACV131030 AML131029:AMR131030 AWH131029:AWN131030 BGD131029:BGJ131030 BPZ131029:BQF131030 BZV131029:CAB131030 CJR131029:CJX131030 CTN131029:CTT131030 DDJ131029:DDP131030 DNF131029:DNL131030 DXB131029:DXH131030 EGX131029:EHD131030 EQT131029:EQZ131030 FAP131029:FAV131030 FKL131029:FKR131030 FUH131029:FUN131030 GED131029:GEJ131030 GNZ131029:GOF131030 GXV131029:GYB131030 HHR131029:HHX131030 HRN131029:HRT131030 IBJ131029:IBP131030 ILF131029:ILL131030 IVB131029:IVH131030 JEX131029:JFD131030 JOT131029:JOZ131030 JYP131029:JYV131030 KIL131029:KIR131030 KSH131029:KSN131030 LCD131029:LCJ131030 LLZ131029:LMF131030 LVV131029:LWB131030 MFR131029:MFX131030 MPN131029:MPT131030 MZJ131029:MZP131030 NJF131029:NJL131030 NTB131029:NTH131030 OCX131029:ODD131030 OMT131029:OMZ131030 OWP131029:OWV131030 PGL131029:PGR131030 PQH131029:PQN131030 QAD131029:QAJ131030 QJZ131029:QKF131030 QTV131029:QUB131030 RDR131029:RDX131030 RNN131029:RNT131030 RXJ131029:RXP131030 SHF131029:SHL131030 SRB131029:SRH131030 TAX131029:TBD131030 TKT131029:TKZ131030 TUP131029:TUV131030 UEL131029:UER131030 UOH131029:UON131030 UYD131029:UYJ131030 VHZ131029:VIF131030 VRV131029:VSB131030 WBR131029:WBX131030 WLN131029:WLT131030 WVJ131029:WVP131030 C196565:I196566 IX196565:JD196566 ST196565:SZ196566 ACP196565:ACV196566 AML196565:AMR196566 AWH196565:AWN196566 BGD196565:BGJ196566 BPZ196565:BQF196566 BZV196565:CAB196566 CJR196565:CJX196566 CTN196565:CTT196566 DDJ196565:DDP196566 DNF196565:DNL196566 DXB196565:DXH196566 EGX196565:EHD196566 EQT196565:EQZ196566 FAP196565:FAV196566 FKL196565:FKR196566 FUH196565:FUN196566 GED196565:GEJ196566 GNZ196565:GOF196566 GXV196565:GYB196566 HHR196565:HHX196566 HRN196565:HRT196566 IBJ196565:IBP196566 ILF196565:ILL196566 IVB196565:IVH196566 JEX196565:JFD196566 JOT196565:JOZ196566 JYP196565:JYV196566 KIL196565:KIR196566 KSH196565:KSN196566 LCD196565:LCJ196566 LLZ196565:LMF196566 LVV196565:LWB196566 MFR196565:MFX196566 MPN196565:MPT196566 MZJ196565:MZP196566 NJF196565:NJL196566 NTB196565:NTH196566 OCX196565:ODD196566 OMT196565:OMZ196566 OWP196565:OWV196566 PGL196565:PGR196566 PQH196565:PQN196566 QAD196565:QAJ196566 QJZ196565:QKF196566 QTV196565:QUB196566 RDR196565:RDX196566 RNN196565:RNT196566 RXJ196565:RXP196566 SHF196565:SHL196566 SRB196565:SRH196566 TAX196565:TBD196566 TKT196565:TKZ196566 TUP196565:TUV196566 UEL196565:UER196566 UOH196565:UON196566 UYD196565:UYJ196566 VHZ196565:VIF196566 VRV196565:VSB196566 WBR196565:WBX196566 WLN196565:WLT196566 WVJ196565:WVP196566 C262101:I262102 IX262101:JD262102 ST262101:SZ262102 ACP262101:ACV262102 AML262101:AMR262102 AWH262101:AWN262102 BGD262101:BGJ262102 BPZ262101:BQF262102 BZV262101:CAB262102 CJR262101:CJX262102 CTN262101:CTT262102 DDJ262101:DDP262102 DNF262101:DNL262102 DXB262101:DXH262102 EGX262101:EHD262102 EQT262101:EQZ262102 FAP262101:FAV262102 FKL262101:FKR262102 FUH262101:FUN262102 GED262101:GEJ262102 GNZ262101:GOF262102 GXV262101:GYB262102 HHR262101:HHX262102 HRN262101:HRT262102 IBJ262101:IBP262102 ILF262101:ILL262102 IVB262101:IVH262102 JEX262101:JFD262102 JOT262101:JOZ262102 JYP262101:JYV262102 KIL262101:KIR262102 KSH262101:KSN262102 LCD262101:LCJ262102 LLZ262101:LMF262102 LVV262101:LWB262102 MFR262101:MFX262102 MPN262101:MPT262102 MZJ262101:MZP262102 NJF262101:NJL262102 NTB262101:NTH262102 OCX262101:ODD262102 OMT262101:OMZ262102 OWP262101:OWV262102 PGL262101:PGR262102 PQH262101:PQN262102 QAD262101:QAJ262102 QJZ262101:QKF262102 QTV262101:QUB262102 RDR262101:RDX262102 RNN262101:RNT262102 RXJ262101:RXP262102 SHF262101:SHL262102 SRB262101:SRH262102 TAX262101:TBD262102 TKT262101:TKZ262102 TUP262101:TUV262102 UEL262101:UER262102 UOH262101:UON262102 UYD262101:UYJ262102 VHZ262101:VIF262102 VRV262101:VSB262102 WBR262101:WBX262102 WLN262101:WLT262102 WVJ262101:WVP262102 C327637:I327638 IX327637:JD327638 ST327637:SZ327638 ACP327637:ACV327638 AML327637:AMR327638 AWH327637:AWN327638 BGD327637:BGJ327638 BPZ327637:BQF327638 BZV327637:CAB327638 CJR327637:CJX327638 CTN327637:CTT327638 DDJ327637:DDP327638 DNF327637:DNL327638 DXB327637:DXH327638 EGX327637:EHD327638 EQT327637:EQZ327638 FAP327637:FAV327638 FKL327637:FKR327638 FUH327637:FUN327638 GED327637:GEJ327638 GNZ327637:GOF327638 GXV327637:GYB327638 HHR327637:HHX327638 HRN327637:HRT327638 IBJ327637:IBP327638 ILF327637:ILL327638 IVB327637:IVH327638 JEX327637:JFD327638 JOT327637:JOZ327638 JYP327637:JYV327638 KIL327637:KIR327638 KSH327637:KSN327638 LCD327637:LCJ327638 LLZ327637:LMF327638 LVV327637:LWB327638 MFR327637:MFX327638 MPN327637:MPT327638 MZJ327637:MZP327638 NJF327637:NJL327638 NTB327637:NTH327638 OCX327637:ODD327638 OMT327637:OMZ327638 OWP327637:OWV327638 PGL327637:PGR327638 PQH327637:PQN327638 QAD327637:QAJ327638 QJZ327637:QKF327638 QTV327637:QUB327638 RDR327637:RDX327638 RNN327637:RNT327638 RXJ327637:RXP327638 SHF327637:SHL327638 SRB327637:SRH327638 TAX327637:TBD327638 TKT327637:TKZ327638 TUP327637:TUV327638 UEL327637:UER327638 UOH327637:UON327638 UYD327637:UYJ327638 VHZ327637:VIF327638 VRV327637:VSB327638 WBR327637:WBX327638 WLN327637:WLT327638 WVJ327637:WVP327638 C393173:I393174 IX393173:JD393174 ST393173:SZ393174 ACP393173:ACV393174 AML393173:AMR393174 AWH393173:AWN393174 BGD393173:BGJ393174 BPZ393173:BQF393174 BZV393173:CAB393174 CJR393173:CJX393174 CTN393173:CTT393174 DDJ393173:DDP393174 DNF393173:DNL393174 DXB393173:DXH393174 EGX393173:EHD393174 EQT393173:EQZ393174 FAP393173:FAV393174 FKL393173:FKR393174 FUH393173:FUN393174 GED393173:GEJ393174 GNZ393173:GOF393174 GXV393173:GYB393174 HHR393173:HHX393174 HRN393173:HRT393174 IBJ393173:IBP393174 ILF393173:ILL393174 IVB393173:IVH393174 JEX393173:JFD393174 JOT393173:JOZ393174 JYP393173:JYV393174 KIL393173:KIR393174 KSH393173:KSN393174 LCD393173:LCJ393174 LLZ393173:LMF393174 LVV393173:LWB393174 MFR393173:MFX393174 MPN393173:MPT393174 MZJ393173:MZP393174 NJF393173:NJL393174 NTB393173:NTH393174 OCX393173:ODD393174 OMT393173:OMZ393174 OWP393173:OWV393174 PGL393173:PGR393174 PQH393173:PQN393174 QAD393173:QAJ393174 QJZ393173:QKF393174 QTV393173:QUB393174 RDR393173:RDX393174 RNN393173:RNT393174 RXJ393173:RXP393174 SHF393173:SHL393174 SRB393173:SRH393174 TAX393173:TBD393174 TKT393173:TKZ393174 TUP393173:TUV393174 UEL393173:UER393174 UOH393173:UON393174 UYD393173:UYJ393174 VHZ393173:VIF393174 VRV393173:VSB393174 WBR393173:WBX393174 WLN393173:WLT393174 WVJ393173:WVP393174 C458709:I458710 IX458709:JD458710 ST458709:SZ458710 ACP458709:ACV458710 AML458709:AMR458710 AWH458709:AWN458710 BGD458709:BGJ458710 BPZ458709:BQF458710 BZV458709:CAB458710 CJR458709:CJX458710 CTN458709:CTT458710 DDJ458709:DDP458710 DNF458709:DNL458710 DXB458709:DXH458710 EGX458709:EHD458710 EQT458709:EQZ458710 FAP458709:FAV458710 FKL458709:FKR458710 FUH458709:FUN458710 GED458709:GEJ458710 GNZ458709:GOF458710 GXV458709:GYB458710 HHR458709:HHX458710 HRN458709:HRT458710 IBJ458709:IBP458710 ILF458709:ILL458710 IVB458709:IVH458710 JEX458709:JFD458710 JOT458709:JOZ458710 JYP458709:JYV458710 KIL458709:KIR458710 KSH458709:KSN458710 LCD458709:LCJ458710 LLZ458709:LMF458710 LVV458709:LWB458710 MFR458709:MFX458710 MPN458709:MPT458710 MZJ458709:MZP458710 NJF458709:NJL458710 NTB458709:NTH458710 OCX458709:ODD458710 OMT458709:OMZ458710 OWP458709:OWV458710 PGL458709:PGR458710 PQH458709:PQN458710 QAD458709:QAJ458710 QJZ458709:QKF458710 QTV458709:QUB458710 RDR458709:RDX458710 RNN458709:RNT458710 RXJ458709:RXP458710 SHF458709:SHL458710 SRB458709:SRH458710 TAX458709:TBD458710 TKT458709:TKZ458710 TUP458709:TUV458710 UEL458709:UER458710 UOH458709:UON458710 UYD458709:UYJ458710 VHZ458709:VIF458710 VRV458709:VSB458710 WBR458709:WBX458710 WLN458709:WLT458710 WVJ458709:WVP458710 C524245:I524246 IX524245:JD524246 ST524245:SZ524246 ACP524245:ACV524246 AML524245:AMR524246 AWH524245:AWN524246 BGD524245:BGJ524246 BPZ524245:BQF524246 BZV524245:CAB524246 CJR524245:CJX524246 CTN524245:CTT524246 DDJ524245:DDP524246 DNF524245:DNL524246 DXB524245:DXH524246 EGX524245:EHD524246 EQT524245:EQZ524246 FAP524245:FAV524246 FKL524245:FKR524246 FUH524245:FUN524246 GED524245:GEJ524246 GNZ524245:GOF524246 GXV524245:GYB524246 HHR524245:HHX524246 HRN524245:HRT524246 IBJ524245:IBP524246 ILF524245:ILL524246 IVB524245:IVH524246 JEX524245:JFD524246 JOT524245:JOZ524246 JYP524245:JYV524246 KIL524245:KIR524246 KSH524245:KSN524246 LCD524245:LCJ524246 LLZ524245:LMF524246 LVV524245:LWB524246 MFR524245:MFX524246 MPN524245:MPT524246 MZJ524245:MZP524246 NJF524245:NJL524246 NTB524245:NTH524246 OCX524245:ODD524246 OMT524245:OMZ524246 OWP524245:OWV524246 PGL524245:PGR524246 PQH524245:PQN524246 QAD524245:QAJ524246 QJZ524245:QKF524246 QTV524245:QUB524246 RDR524245:RDX524246 RNN524245:RNT524246 RXJ524245:RXP524246 SHF524245:SHL524246 SRB524245:SRH524246 TAX524245:TBD524246 TKT524245:TKZ524246 TUP524245:TUV524246 UEL524245:UER524246 UOH524245:UON524246 UYD524245:UYJ524246 VHZ524245:VIF524246 VRV524245:VSB524246 WBR524245:WBX524246 WLN524245:WLT524246 WVJ524245:WVP524246 C589781:I589782 IX589781:JD589782 ST589781:SZ589782 ACP589781:ACV589782 AML589781:AMR589782 AWH589781:AWN589782 BGD589781:BGJ589782 BPZ589781:BQF589782 BZV589781:CAB589782 CJR589781:CJX589782 CTN589781:CTT589782 DDJ589781:DDP589782 DNF589781:DNL589782 DXB589781:DXH589782 EGX589781:EHD589782 EQT589781:EQZ589782 FAP589781:FAV589782 FKL589781:FKR589782 FUH589781:FUN589782 GED589781:GEJ589782 GNZ589781:GOF589782 GXV589781:GYB589782 HHR589781:HHX589782 HRN589781:HRT589782 IBJ589781:IBP589782 ILF589781:ILL589782 IVB589781:IVH589782 JEX589781:JFD589782 JOT589781:JOZ589782 JYP589781:JYV589782 KIL589781:KIR589782 KSH589781:KSN589782 LCD589781:LCJ589782 LLZ589781:LMF589782 LVV589781:LWB589782 MFR589781:MFX589782 MPN589781:MPT589782 MZJ589781:MZP589782 NJF589781:NJL589782 NTB589781:NTH589782 OCX589781:ODD589782 OMT589781:OMZ589782 OWP589781:OWV589782 PGL589781:PGR589782 PQH589781:PQN589782 QAD589781:QAJ589782 QJZ589781:QKF589782 QTV589781:QUB589782 RDR589781:RDX589782 RNN589781:RNT589782 RXJ589781:RXP589782 SHF589781:SHL589782 SRB589781:SRH589782 TAX589781:TBD589782 TKT589781:TKZ589782 TUP589781:TUV589782 UEL589781:UER589782 UOH589781:UON589782 UYD589781:UYJ589782 VHZ589781:VIF589782 VRV589781:VSB589782 WBR589781:WBX589782 WLN589781:WLT589782 WVJ589781:WVP589782 C655317:I655318 IX655317:JD655318 ST655317:SZ655318 ACP655317:ACV655318 AML655317:AMR655318 AWH655317:AWN655318 BGD655317:BGJ655318 BPZ655317:BQF655318 BZV655317:CAB655318 CJR655317:CJX655318 CTN655317:CTT655318 DDJ655317:DDP655318 DNF655317:DNL655318 DXB655317:DXH655318 EGX655317:EHD655318 EQT655317:EQZ655318 FAP655317:FAV655318 FKL655317:FKR655318 FUH655317:FUN655318 GED655317:GEJ655318 GNZ655317:GOF655318 GXV655317:GYB655318 HHR655317:HHX655318 HRN655317:HRT655318 IBJ655317:IBP655318 ILF655317:ILL655318 IVB655317:IVH655318 JEX655317:JFD655318 JOT655317:JOZ655318 JYP655317:JYV655318 KIL655317:KIR655318 KSH655317:KSN655318 LCD655317:LCJ655318 LLZ655317:LMF655318 LVV655317:LWB655318 MFR655317:MFX655318 MPN655317:MPT655318 MZJ655317:MZP655318 NJF655317:NJL655318 NTB655317:NTH655318 OCX655317:ODD655318 OMT655317:OMZ655318 OWP655317:OWV655318 PGL655317:PGR655318 PQH655317:PQN655318 QAD655317:QAJ655318 QJZ655317:QKF655318 QTV655317:QUB655318 RDR655317:RDX655318 RNN655317:RNT655318 RXJ655317:RXP655318 SHF655317:SHL655318 SRB655317:SRH655318 TAX655317:TBD655318 TKT655317:TKZ655318 TUP655317:TUV655318 UEL655317:UER655318 UOH655317:UON655318 UYD655317:UYJ655318 VHZ655317:VIF655318 VRV655317:VSB655318 WBR655317:WBX655318 WLN655317:WLT655318 WVJ655317:WVP655318 C720853:I720854 IX720853:JD720854 ST720853:SZ720854 ACP720853:ACV720854 AML720853:AMR720854 AWH720853:AWN720854 BGD720853:BGJ720854 BPZ720853:BQF720854 BZV720853:CAB720854 CJR720853:CJX720854 CTN720853:CTT720854 DDJ720853:DDP720854 DNF720853:DNL720854 DXB720853:DXH720854 EGX720853:EHD720854 EQT720853:EQZ720854 FAP720853:FAV720854 FKL720853:FKR720854 FUH720853:FUN720854 GED720853:GEJ720854 GNZ720853:GOF720854 GXV720853:GYB720854 HHR720853:HHX720854 HRN720853:HRT720854 IBJ720853:IBP720854 ILF720853:ILL720854 IVB720853:IVH720854 JEX720853:JFD720854 JOT720853:JOZ720854 JYP720853:JYV720854 KIL720853:KIR720854 KSH720853:KSN720854 LCD720853:LCJ720854 LLZ720853:LMF720854 LVV720853:LWB720854 MFR720853:MFX720854 MPN720853:MPT720854 MZJ720853:MZP720854 NJF720853:NJL720854 NTB720853:NTH720854 OCX720853:ODD720854 OMT720853:OMZ720854 OWP720853:OWV720854 PGL720853:PGR720854 PQH720853:PQN720854 QAD720853:QAJ720854 QJZ720853:QKF720854 QTV720853:QUB720854 RDR720853:RDX720854 RNN720853:RNT720854 RXJ720853:RXP720854 SHF720853:SHL720854 SRB720853:SRH720854 TAX720853:TBD720854 TKT720853:TKZ720854 TUP720853:TUV720854 UEL720853:UER720854 UOH720853:UON720854 UYD720853:UYJ720854 VHZ720853:VIF720854 VRV720853:VSB720854 WBR720853:WBX720854 WLN720853:WLT720854 WVJ720853:WVP720854 C786389:I786390 IX786389:JD786390 ST786389:SZ786390 ACP786389:ACV786390 AML786389:AMR786390 AWH786389:AWN786390 BGD786389:BGJ786390 BPZ786389:BQF786390 BZV786389:CAB786390 CJR786389:CJX786390 CTN786389:CTT786390 DDJ786389:DDP786390 DNF786389:DNL786390 DXB786389:DXH786390 EGX786389:EHD786390 EQT786389:EQZ786390 FAP786389:FAV786390 FKL786389:FKR786390 FUH786389:FUN786390 GED786389:GEJ786390 GNZ786389:GOF786390 GXV786389:GYB786390 HHR786389:HHX786390 HRN786389:HRT786390 IBJ786389:IBP786390 ILF786389:ILL786390 IVB786389:IVH786390 JEX786389:JFD786390 JOT786389:JOZ786390 JYP786389:JYV786390 KIL786389:KIR786390 KSH786389:KSN786390 LCD786389:LCJ786390 LLZ786389:LMF786390 LVV786389:LWB786390 MFR786389:MFX786390 MPN786389:MPT786390 MZJ786389:MZP786390 NJF786389:NJL786390 NTB786389:NTH786390 OCX786389:ODD786390 OMT786389:OMZ786390 OWP786389:OWV786390 PGL786389:PGR786390 PQH786389:PQN786390 QAD786389:QAJ786390 QJZ786389:QKF786390 QTV786389:QUB786390 RDR786389:RDX786390 RNN786389:RNT786390 RXJ786389:RXP786390 SHF786389:SHL786390 SRB786389:SRH786390 TAX786389:TBD786390 TKT786389:TKZ786390 TUP786389:TUV786390 UEL786389:UER786390 UOH786389:UON786390 UYD786389:UYJ786390 VHZ786389:VIF786390 VRV786389:VSB786390 WBR786389:WBX786390 WLN786389:WLT786390 WVJ786389:WVP786390 C851925:I851926 IX851925:JD851926 ST851925:SZ851926 ACP851925:ACV851926 AML851925:AMR851926 AWH851925:AWN851926 BGD851925:BGJ851926 BPZ851925:BQF851926 BZV851925:CAB851926 CJR851925:CJX851926 CTN851925:CTT851926 DDJ851925:DDP851926 DNF851925:DNL851926 DXB851925:DXH851926 EGX851925:EHD851926 EQT851925:EQZ851926 FAP851925:FAV851926 FKL851925:FKR851926 FUH851925:FUN851926 GED851925:GEJ851926 GNZ851925:GOF851926 GXV851925:GYB851926 HHR851925:HHX851926 HRN851925:HRT851926 IBJ851925:IBP851926 ILF851925:ILL851926 IVB851925:IVH851926 JEX851925:JFD851926 JOT851925:JOZ851926 JYP851925:JYV851926 KIL851925:KIR851926 KSH851925:KSN851926 LCD851925:LCJ851926 LLZ851925:LMF851926 LVV851925:LWB851926 MFR851925:MFX851926 MPN851925:MPT851926 MZJ851925:MZP851926 NJF851925:NJL851926 NTB851925:NTH851926 OCX851925:ODD851926 OMT851925:OMZ851926 OWP851925:OWV851926 PGL851925:PGR851926 PQH851925:PQN851926 QAD851925:QAJ851926 QJZ851925:QKF851926 QTV851925:QUB851926 RDR851925:RDX851926 RNN851925:RNT851926 RXJ851925:RXP851926 SHF851925:SHL851926 SRB851925:SRH851926 TAX851925:TBD851926 TKT851925:TKZ851926 TUP851925:TUV851926 UEL851925:UER851926 UOH851925:UON851926 UYD851925:UYJ851926 VHZ851925:VIF851926 VRV851925:VSB851926 WBR851925:WBX851926 WLN851925:WLT851926 WVJ851925:WVP851926 C917461:I917462 IX917461:JD917462 ST917461:SZ917462 ACP917461:ACV917462 AML917461:AMR917462 AWH917461:AWN917462 BGD917461:BGJ917462 BPZ917461:BQF917462 BZV917461:CAB917462 CJR917461:CJX917462 CTN917461:CTT917462 DDJ917461:DDP917462 DNF917461:DNL917462 DXB917461:DXH917462 EGX917461:EHD917462 EQT917461:EQZ917462 FAP917461:FAV917462 FKL917461:FKR917462 FUH917461:FUN917462 GED917461:GEJ917462 GNZ917461:GOF917462 GXV917461:GYB917462 HHR917461:HHX917462 HRN917461:HRT917462 IBJ917461:IBP917462 ILF917461:ILL917462 IVB917461:IVH917462 JEX917461:JFD917462 JOT917461:JOZ917462 JYP917461:JYV917462 KIL917461:KIR917462 KSH917461:KSN917462 LCD917461:LCJ917462 LLZ917461:LMF917462 LVV917461:LWB917462 MFR917461:MFX917462 MPN917461:MPT917462 MZJ917461:MZP917462 NJF917461:NJL917462 NTB917461:NTH917462 OCX917461:ODD917462 OMT917461:OMZ917462 OWP917461:OWV917462 PGL917461:PGR917462 PQH917461:PQN917462 QAD917461:QAJ917462 QJZ917461:QKF917462 QTV917461:QUB917462 RDR917461:RDX917462 RNN917461:RNT917462 RXJ917461:RXP917462 SHF917461:SHL917462 SRB917461:SRH917462 TAX917461:TBD917462 TKT917461:TKZ917462 TUP917461:TUV917462 UEL917461:UER917462 UOH917461:UON917462 UYD917461:UYJ917462 VHZ917461:VIF917462 VRV917461:VSB917462 WBR917461:WBX917462 WLN917461:WLT917462 WVJ917461:WVP917462 C982997:I982998 IX982997:JD982998 ST982997:SZ982998 ACP982997:ACV982998 AML982997:AMR982998 AWH982997:AWN982998 BGD982997:BGJ982998 BPZ982997:BQF982998 BZV982997:CAB982998 CJR982997:CJX982998 CTN982997:CTT982998 DDJ982997:DDP982998 DNF982997:DNL982998 DXB982997:DXH982998 EGX982997:EHD982998 EQT982997:EQZ982998 FAP982997:FAV982998 FKL982997:FKR982998 FUH982997:FUN982998 GED982997:GEJ982998 GNZ982997:GOF982998 GXV982997:GYB982998 HHR982997:HHX982998 HRN982997:HRT982998 IBJ982997:IBP982998 ILF982997:ILL982998 IVB982997:IVH982998 JEX982997:JFD982998 JOT982997:JOZ982998 JYP982997:JYV982998 KIL982997:KIR982998 KSH982997:KSN982998 LCD982997:LCJ982998 LLZ982997:LMF982998 LVV982997:LWB982998 MFR982997:MFX982998 MPN982997:MPT982998 MZJ982997:MZP982998 NJF982997:NJL982998 NTB982997:NTH982998 OCX982997:ODD982998 OMT982997:OMZ982998 OWP982997:OWV982998 PGL982997:PGR982998 PQH982997:PQN982998 QAD982997:QAJ982998 QJZ982997:QKF982998 QTV982997:QUB982998 RDR982997:RDX982998 RNN982997:RNT982998 RXJ982997:RXP982998 SHF982997:SHL982998 SRB982997:SRH982998 TAX982997:TBD982998 TKT982997:TKZ982998 TUP982997:TUV982998 UEL982997:UER982998 UOH982997:UON982998 UYD982997:UYJ982998 VHZ982997:VIF982998 VRV982997:VSB982998 WBR982997:WBX982998 WLN982997:WLT982998 C3:C4">
      <formula1>100</formula1>
    </dataValidation>
    <dataValidation type="textLength" operator="lessThanOrEqual" allowBlank="1" showErrorMessage="1" errorTitle="Délka textu" error="Zkrácený název projektu může mít maximálně 30 znaků." prompt="Zkrácený název projektu vyplňte pouze v případě, že existuje." sqref="C5:C6 H5:H6 E5:E6">
      <formula1>30</formula1>
    </dataValidation>
  </dataValidations>
  <pageMargins left="0.7" right="0.7" top="0.75" bottom="0.75" header="0.3" footer="0.3"/>
  <pageSetup paperSize="9" scale="91" orientation="portrait" r:id="rId3"/>
  <headerFooter alignWithMargins="0">
    <oddHeader>&amp;L&amp;G&amp;R&amp;G</oddHeader>
    <oddFooter>&amp;L&amp;G
&amp;"Segoe UI,Obyčejné"&amp;8Příloha č. 1 Výzvy č. X/2018</oddFooter>
  </headerFooter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rgb="FF92D050"/>
    <pageSetUpPr fitToPage="1"/>
  </sheetPr>
  <dimension ref="A1:N38"/>
  <sheetViews>
    <sheetView view="pageLayout" topLeftCell="A19" zoomScale="70" zoomScaleNormal="70" zoomScaleSheetLayoutView="100" zoomScalePageLayoutView="70" workbookViewId="0">
      <selection activeCell="B4" sqref="B4"/>
    </sheetView>
  </sheetViews>
  <sheetFormatPr defaultRowHeight="16.5" x14ac:dyDescent="0.3"/>
  <cols>
    <col min="1" max="1" width="31.5703125" style="85" customWidth="1"/>
    <col min="2" max="2" width="15.140625" style="86" customWidth="1"/>
    <col min="3" max="3" width="16.7109375" style="86" customWidth="1"/>
    <col min="4" max="6" width="16.85546875" style="86" customWidth="1"/>
    <col min="7" max="7" width="2.28515625" style="86" customWidth="1"/>
    <col min="8" max="8" width="7" style="86" customWidth="1"/>
    <col min="9" max="9" width="16.85546875" style="86" customWidth="1"/>
    <col min="10" max="10" width="21.85546875" style="86" customWidth="1"/>
    <col min="11" max="11" width="18.5703125" style="86" customWidth="1"/>
    <col min="12" max="12" width="5.7109375" style="86" customWidth="1"/>
    <col min="13" max="13" width="1.140625" style="86" customWidth="1"/>
    <col min="14" max="14" width="11.140625" style="86" customWidth="1"/>
    <col min="15" max="15" width="8.140625" style="86" customWidth="1"/>
    <col min="16" max="16" width="59.7109375" style="86" customWidth="1"/>
    <col min="17" max="17" width="26.7109375" style="86" customWidth="1"/>
    <col min="18" max="18" width="10.85546875" style="86" bestFit="1" customWidth="1"/>
    <col min="19" max="16384" width="9.140625" style="86"/>
  </cols>
  <sheetData>
    <row r="1" spans="1:14" ht="84.75" customHeight="1" x14ac:dyDescent="0.3"/>
    <row r="2" spans="1:14" ht="35.25" customHeight="1" x14ac:dyDescent="0.7">
      <c r="A2" s="315" t="s">
        <v>158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</row>
    <row r="3" spans="1:14" ht="29.25" customHeight="1" x14ac:dyDescent="0.3">
      <c r="A3" s="87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1:14" ht="13.5" customHeight="1" x14ac:dyDescent="0.3">
      <c r="A4" s="89" t="s">
        <v>72</v>
      </c>
      <c r="B4" s="148">
        <f>'I. Žadatel'!C5</f>
        <v>0</v>
      </c>
      <c r="C4" s="90"/>
      <c r="D4" s="90"/>
      <c r="E4" s="90"/>
      <c r="F4" s="90"/>
      <c r="G4" s="88"/>
      <c r="H4" s="91"/>
      <c r="I4" s="91" t="s">
        <v>73</v>
      </c>
      <c r="J4" s="88"/>
      <c r="K4" s="88"/>
      <c r="L4" s="88"/>
      <c r="M4" s="88"/>
      <c r="N4" s="88"/>
    </row>
    <row r="5" spans="1:14" ht="15" customHeight="1" x14ac:dyDescent="0.3">
      <c r="A5" s="89" t="s">
        <v>74</v>
      </c>
      <c r="B5" s="149">
        <f>'II. Projekt'!C3</f>
        <v>0</v>
      </c>
      <c r="C5" s="92"/>
      <c r="D5" s="92"/>
      <c r="E5" s="92"/>
      <c r="F5" s="92"/>
      <c r="G5" s="88"/>
      <c r="H5" s="91"/>
      <c r="I5" s="325" t="s">
        <v>75</v>
      </c>
      <c r="J5" s="326"/>
      <c r="K5" s="326"/>
      <c r="L5" s="326"/>
      <c r="M5" s="326"/>
      <c r="N5" s="326"/>
    </row>
    <row r="6" spans="1:14" ht="15" customHeight="1" x14ac:dyDescent="0.3">
      <c r="A6" s="89"/>
      <c r="B6" s="88"/>
      <c r="C6" s="88"/>
      <c r="D6" s="88"/>
      <c r="E6" s="88"/>
      <c r="F6" s="88"/>
      <c r="G6" s="88"/>
      <c r="H6" s="91"/>
      <c r="I6" s="318" t="s">
        <v>76</v>
      </c>
      <c r="J6" s="318"/>
      <c r="K6" s="88"/>
      <c r="L6" s="88"/>
      <c r="M6" s="88"/>
      <c r="N6" s="88"/>
    </row>
    <row r="7" spans="1:14" ht="33" customHeight="1" x14ac:dyDescent="0.5">
      <c r="A7" s="89" t="s">
        <v>149</v>
      </c>
      <c r="B7" s="93" t="s">
        <v>150</v>
      </c>
      <c r="C7" s="88"/>
      <c r="D7" s="88"/>
      <c r="E7" s="88"/>
      <c r="F7" s="88"/>
      <c r="G7" s="88"/>
      <c r="H7" s="88"/>
      <c r="I7" s="318"/>
      <c r="J7" s="318"/>
      <c r="K7" s="94"/>
      <c r="L7" s="94"/>
      <c r="M7" s="94"/>
      <c r="N7" s="94"/>
    </row>
    <row r="8" spans="1:14" ht="21.75" customHeight="1" x14ac:dyDescent="0.3">
      <c r="A8" s="89" t="s">
        <v>77</v>
      </c>
      <c r="B8" s="95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</row>
    <row r="9" spans="1:14" ht="21.75" customHeight="1" x14ac:dyDescent="0.3">
      <c r="A9" s="89" t="s">
        <v>78</v>
      </c>
      <c r="B9" s="95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</row>
    <row r="10" spans="1:14" ht="34.5" customHeight="1" x14ac:dyDescent="0.3">
      <c r="A10" s="89" t="s">
        <v>79</v>
      </c>
      <c r="B10" s="95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</row>
    <row r="11" spans="1:14" ht="21.75" customHeight="1" x14ac:dyDescent="0.3">
      <c r="A11" s="89" t="s">
        <v>80</v>
      </c>
      <c r="B11" s="95"/>
      <c r="C11" s="88"/>
      <c r="D11" s="88"/>
      <c r="E11" s="88"/>
      <c r="F11" s="88"/>
      <c r="G11" s="88"/>
      <c r="H11" s="88"/>
      <c r="I11" s="318" t="s">
        <v>81</v>
      </c>
      <c r="J11" s="318"/>
      <c r="K11" s="94"/>
      <c r="L11" s="94"/>
      <c r="M11" s="94"/>
      <c r="N11" s="94"/>
    </row>
    <row r="12" spans="1:14" ht="63.75" customHeight="1" x14ac:dyDescent="0.3">
      <c r="A12" s="87"/>
      <c r="B12" s="95"/>
      <c r="C12" s="88"/>
      <c r="D12" s="88"/>
      <c r="E12" s="88"/>
      <c r="F12" s="88"/>
      <c r="G12" s="88"/>
      <c r="H12" s="88"/>
      <c r="I12" s="318"/>
      <c r="J12" s="318"/>
      <c r="K12" s="94"/>
      <c r="L12" s="94"/>
      <c r="M12" s="94"/>
      <c r="N12" s="94"/>
    </row>
    <row r="13" spans="1:14" ht="26.25" thickBot="1" x14ac:dyDescent="0.55000000000000004">
      <c r="A13" s="96" t="s">
        <v>82</v>
      </c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</row>
    <row r="14" spans="1:14" s="85" customFormat="1" x14ac:dyDescent="0.3">
      <c r="A14" s="319" t="s">
        <v>83</v>
      </c>
      <c r="B14" s="320"/>
      <c r="C14" s="316" t="str">
        <f>IF(L19&gt;10000000,"6",IF(L19&gt;3000000,"7",IF(L19&gt;1000000,"8","10")))</f>
        <v>10</v>
      </c>
      <c r="D14" s="323" t="s">
        <v>84</v>
      </c>
      <c r="E14" s="323" t="s">
        <v>85</v>
      </c>
      <c r="F14" s="323" t="s">
        <v>86</v>
      </c>
      <c r="G14" s="327" t="s">
        <v>87</v>
      </c>
      <c r="H14" s="329"/>
      <c r="I14" s="333" t="s">
        <v>88</v>
      </c>
      <c r="J14" s="323" t="s">
        <v>89</v>
      </c>
      <c r="K14" s="323" t="s">
        <v>90</v>
      </c>
      <c r="L14" s="327" t="s">
        <v>91</v>
      </c>
      <c r="M14" s="328"/>
      <c r="N14" s="329"/>
    </row>
    <row r="15" spans="1:14" s="97" customFormat="1" ht="62.25" customHeight="1" thickBot="1" x14ac:dyDescent="0.35">
      <c r="A15" s="321"/>
      <c r="B15" s="322"/>
      <c r="C15" s="317"/>
      <c r="D15" s="324"/>
      <c r="E15" s="324"/>
      <c r="F15" s="324"/>
      <c r="G15" s="330"/>
      <c r="H15" s="332"/>
      <c r="I15" s="334"/>
      <c r="J15" s="324"/>
      <c r="K15" s="324"/>
      <c r="L15" s="330"/>
      <c r="M15" s="331"/>
      <c r="N15" s="332"/>
    </row>
    <row r="16" spans="1:14" x14ac:dyDescent="0.3">
      <c r="A16" s="343" t="s">
        <v>92</v>
      </c>
      <c r="B16" s="339" t="s">
        <v>93</v>
      </c>
      <c r="C16" s="340"/>
      <c r="D16" s="98"/>
      <c r="E16" s="98"/>
      <c r="F16" s="99">
        <f>D16+E16</f>
        <v>0</v>
      </c>
      <c r="G16" s="307">
        <v>21</v>
      </c>
      <c r="H16" s="308"/>
      <c r="I16" s="100">
        <f>F16*(1+(G16/100))</f>
        <v>0</v>
      </c>
      <c r="J16" s="101"/>
      <c r="K16" s="102">
        <f>I16-L16</f>
        <v>0</v>
      </c>
      <c r="L16" s="309">
        <f>IF(List2!A42=TRUE,F16-J16,(F16-J16)*(1+(G16/100)))</f>
        <v>0</v>
      </c>
      <c r="M16" s="309"/>
      <c r="N16" s="310"/>
    </row>
    <row r="17" spans="1:14" x14ac:dyDescent="0.3">
      <c r="A17" s="343"/>
      <c r="B17" s="339" t="s">
        <v>94</v>
      </c>
      <c r="C17" s="340"/>
      <c r="D17" s="98"/>
      <c r="E17" s="98"/>
      <c r="F17" s="99">
        <f>D17+E17</f>
        <v>0</v>
      </c>
      <c r="G17" s="307">
        <v>21</v>
      </c>
      <c r="H17" s="308"/>
      <c r="I17" s="103">
        <f>F17*(1+(G17/100))</f>
        <v>0</v>
      </c>
      <c r="J17" s="101"/>
      <c r="K17" s="104">
        <f>I17-L17</f>
        <v>0</v>
      </c>
      <c r="L17" s="311">
        <f>IF(List2!A42=TRUE,F17-J17,(F17-J17)*(1+(G17/100)))</f>
        <v>0</v>
      </c>
      <c r="M17" s="309"/>
      <c r="N17" s="310"/>
    </row>
    <row r="18" spans="1:14" ht="17.25" thickBot="1" x14ac:dyDescent="0.35">
      <c r="A18" s="343"/>
      <c r="B18" s="346"/>
      <c r="C18" s="347"/>
      <c r="D18" s="105"/>
      <c r="E18" s="106"/>
      <c r="F18" s="107">
        <f>D18+E18</f>
        <v>0</v>
      </c>
      <c r="G18" s="350">
        <v>21</v>
      </c>
      <c r="H18" s="351"/>
      <c r="I18" s="108">
        <f>F18*(1+(G18/100))</f>
        <v>0</v>
      </c>
      <c r="J18" s="101">
        <v>0</v>
      </c>
      <c r="K18" s="104">
        <f>I18-L18</f>
        <v>0</v>
      </c>
      <c r="L18" s="299">
        <f>IF(List2!A42=TRUE,F18-J18,(F18-J18)*(1+(G18/100)))</f>
        <v>0</v>
      </c>
      <c r="M18" s="300"/>
      <c r="N18" s="301"/>
    </row>
    <row r="19" spans="1:14" ht="17.25" thickBot="1" x14ac:dyDescent="0.35">
      <c r="A19" s="343"/>
      <c r="B19" s="348" t="s">
        <v>95</v>
      </c>
      <c r="C19" s="349"/>
      <c r="D19" s="109"/>
      <c r="E19" s="109">
        <f>SUM(E16:E18)</f>
        <v>0</v>
      </c>
      <c r="F19" s="109">
        <f>SUM(F16:F18)</f>
        <v>0</v>
      </c>
      <c r="G19" s="305"/>
      <c r="H19" s="306"/>
      <c r="I19" s="109">
        <f>SUM(I16:I18)</f>
        <v>0</v>
      </c>
      <c r="J19" s="110">
        <f>SUM(J16:J18)</f>
        <v>0</v>
      </c>
      <c r="K19" s="111">
        <f>SUM(K16:K18)</f>
        <v>0</v>
      </c>
      <c r="L19" s="302">
        <f>SUM(L16:N18)</f>
        <v>0</v>
      </c>
      <c r="M19" s="303"/>
      <c r="N19" s="304"/>
    </row>
    <row r="20" spans="1:14" x14ac:dyDescent="0.3">
      <c r="A20" s="343"/>
      <c r="B20" s="337" t="s">
        <v>96</v>
      </c>
      <c r="C20" s="338"/>
      <c r="D20" s="101"/>
      <c r="E20" s="98"/>
      <c r="F20" s="112">
        <f t="shared" ref="F20:F28" si="0">D20+E20</f>
        <v>0</v>
      </c>
      <c r="G20" s="352">
        <v>21</v>
      </c>
      <c r="H20" s="353"/>
      <c r="I20" s="104">
        <f t="shared" ref="I20:I28" si="1">F20*(1+(G20/100))</f>
        <v>0</v>
      </c>
      <c r="J20" s="113">
        <f>D20</f>
        <v>0</v>
      </c>
      <c r="K20" s="104">
        <f t="shared" ref="K20:K28" si="2">I20-L20</f>
        <v>0</v>
      </c>
      <c r="L20" s="312">
        <f>IF(List2!A42=TRUE,IF((F20-J20)&gt;(L19*(20/100)),(L19*(20/100)),(F20-J20)),IF((F20-J20)*(1+(G20/100))&gt;(L19*(20/100)),(L19*(20/100)),(F20-J20)*(1+(G20/100))))</f>
        <v>0</v>
      </c>
      <c r="M20" s="313"/>
      <c r="N20" s="314"/>
    </row>
    <row r="21" spans="1:14" x14ac:dyDescent="0.3">
      <c r="A21" s="343"/>
      <c r="B21" s="339" t="s">
        <v>97</v>
      </c>
      <c r="C21" s="340"/>
      <c r="D21" s="101"/>
      <c r="E21" s="98"/>
      <c r="F21" s="112">
        <f t="shared" si="0"/>
        <v>0</v>
      </c>
      <c r="G21" s="307">
        <v>0</v>
      </c>
      <c r="H21" s="308"/>
      <c r="I21" s="103">
        <f t="shared" si="1"/>
        <v>0</v>
      </c>
      <c r="J21" s="101">
        <v>0</v>
      </c>
      <c r="K21" s="104">
        <f t="shared" si="2"/>
        <v>0</v>
      </c>
      <c r="L21" s="311">
        <f>IF(List2!A42=TRUE,(IF(List2!B2=10,0,IF((F21-J21)&gt;((L19*(10/100))),((L19*(10/100))),(F21-J21)))),(IF(List2!B2=10,0,IF((F21-J21)*(1+(G21/100))&gt;((L19*(10/100))),((L19*(10/100))),(F21-J21)*(1+(G21/100))))))</f>
        <v>0</v>
      </c>
      <c r="M21" s="309"/>
      <c r="N21" s="310"/>
    </row>
    <row r="22" spans="1:14" ht="17.25" thickBot="1" x14ac:dyDescent="0.35">
      <c r="A22" s="324"/>
      <c r="B22" s="344" t="s">
        <v>98</v>
      </c>
      <c r="C22" s="345"/>
      <c r="D22" s="105"/>
      <c r="E22" s="105"/>
      <c r="F22" s="114">
        <f t="shared" si="0"/>
        <v>0</v>
      </c>
      <c r="G22" s="350">
        <v>21</v>
      </c>
      <c r="H22" s="351"/>
      <c r="I22" s="115">
        <f t="shared" si="1"/>
        <v>0</v>
      </c>
      <c r="J22" s="105">
        <v>0</v>
      </c>
      <c r="K22" s="114">
        <f t="shared" si="2"/>
        <v>0</v>
      </c>
      <c r="L22" s="299">
        <f>IF(List2!A42=TRUE,(F22-J22),(F22-J22)*(1+(G22/100)))</f>
        <v>0</v>
      </c>
      <c r="M22" s="300"/>
      <c r="N22" s="301"/>
    </row>
    <row r="23" spans="1:14" x14ac:dyDescent="0.3">
      <c r="A23" s="323" t="s">
        <v>99</v>
      </c>
      <c r="B23" s="337" t="s">
        <v>100</v>
      </c>
      <c r="C23" s="336"/>
      <c r="D23" s="98"/>
      <c r="E23" s="98"/>
      <c r="F23" s="116">
        <f t="shared" si="0"/>
        <v>0</v>
      </c>
      <c r="G23" s="341">
        <v>21</v>
      </c>
      <c r="H23" s="342"/>
      <c r="I23" s="117">
        <f t="shared" si="1"/>
        <v>0</v>
      </c>
      <c r="J23" s="118">
        <v>0</v>
      </c>
      <c r="K23" s="104">
        <f t="shared" si="2"/>
        <v>0</v>
      </c>
      <c r="L23" s="311">
        <f>IF(List2!A42=TRUE,IF((F23-J23)&gt;(L19*(C14/100)),(L19*(C14/100)),(F23-J23)),IF((F23-J23)*(1+(G23/100))&gt;(L19*(C14/100)),(L19*(C14/100)),(F23-J23)*(1+(G23/100))))</f>
        <v>0</v>
      </c>
      <c r="M23" s="309"/>
      <c r="N23" s="310"/>
    </row>
    <row r="24" spans="1:14" x14ac:dyDescent="0.3">
      <c r="A24" s="343"/>
      <c r="B24" s="335" t="s">
        <v>101</v>
      </c>
      <c r="C24" s="336"/>
      <c r="D24" s="98"/>
      <c r="E24" s="98"/>
      <c r="F24" s="104">
        <f t="shared" si="0"/>
        <v>0</v>
      </c>
      <c r="G24" s="307">
        <v>21</v>
      </c>
      <c r="H24" s="308"/>
      <c r="I24" s="108">
        <f t="shared" si="1"/>
        <v>0</v>
      </c>
      <c r="J24" s="118">
        <v>0</v>
      </c>
      <c r="K24" s="104">
        <f t="shared" si="2"/>
        <v>0</v>
      </c>
      <c r="L24" s="311">
        <f>IF(List2!A42=TRUE,IF((F24-J24)&gt;((L19*(C14/100))-L23),((L19*(C14/100))-L23),(F24-J24)),IF((F24-J24)*(1+(G24/100))&gt;((L19*(C14/100))-L23),((L19*(C14/100))-L23),(F24-J24)*(1+(G24/100))))</f>
        <v>0</v>
      </c>
      <c r="M24" s="309"/>
      <c r="N24" s="310"/>
    </row>
    <row r="25" spans="1:14" x14ac:dyDescent="0.3">
      <c r="A25" s="343"/>
      <c r="B25" s="335" t="s">
        <v>102</v>
      </c>
      <c r="C25" s="336"/>
      <c r="D25" s="98"/>
      <c r="E25" s="98"/>
      <c r="F25" s="104">
        <f t="shared" si="0"/>
        <v>0</v>
      </c>
      <c r="G25" s="307">
        <v>21</v>
      </c>
      <c r="H25" s="308"/>
      <c r="I25" s="108">
        <f t="shared" si="1"/>
        <v>0</v>
      </c>
      <c r="J25" s="118">
        <v>0</v>
      </c>
      <c r="K25" s="104">
        <f t="shared" si="2"/>
        <v>0</v>
      </c>
      <c r="L25" s="311">
        <f>IF(List2!A42=TRUE,IF((F25-J25)&gt;((L19*(C14/100))-L23-L24),((L19*(C14/100))-L23-L24),(F25-J25)),IF((F25-J25)*(1+(G25/100))&gt;((L19*(C14/100))-L23-L24),((L19*(C14/100))-L23-L24),(F25-J25)*(1+(G25/100))))</f>
        <v>0</v>
      </c>
      <c r="M25" s="309"/>
      <c r="N25" s="310"/>
    </row>
    <row r="26" spans="1:14" x14ac:dyDescent="0.3">
      <c r="A26" s="343"/>
      <c r="B26" s="335" t="s">
        <v>103</v>
      </c>
      <c r="C26" s="336"/>
      <c r="D26" s="98"/>
      <c r="E26" s="98"/>
      <c r="F26" s="104">
        <f t="shared" si="0"/>
        <v>0</v>
      </c>
      <c r="G26" s="307">
        <v>21</v>
      </c>
      <c r="H26" s="308"/>
      <c r="I26" s="108">
        <f t="shared" si="1"/>
        <v>0</v>
      </c>
      <c r="J26" s="118">
        <v>0</v>
      </c>
      <c r="K26" s="104">
        <f t="shared" si="2"/>
        <v>0</v>
      </c>
      <c r="L26" s="311">
        <f>IF(List2!A42=TRUE,IF((F26-J26)&gt;30000,IF(((L19*(C14/100))-L23-L24-L25)&gt;(30000),(30000),((L19*(C14/100))-L23-L24-L25)),IF((F26-J26)*(1+(G26/100))&gt;((L19*(C14/100))-L23-L24-L25),((L19*(C14/100))-L23-L24-L25),(F26-J26))),IF((F26-J26)&gt;30000,IF(((L19*(C14/100))-L23-L24-L25)&gt;(30000*(1+(G26/100))),(30000*(1+(G26/100))),((L19*(C14/100))-L23-L24-L25)),IF((F26-J26)*(1+(G26/100))&gt;((L19*(C14/100))-L23-L24-L25),((L19*(C14/100))-L23-L24-L25),(F26-J26)*(1+(G26/100)))))</f>
        <v>0</v>
      </c>
      <c r="M26" s="309"/>
      <c r="N26" s="310"/>
    </row>
    <row r="27" spans="1:14" x14ac:dyDescent="0.3">
      <c r="A27" s="343"/>
      <c r="B27" s="335" t="s">
        <v>104</v>
      </c>
      <c r="C27" s="336"/>
      <c r="D27" s="98"/>
      <c r="E27" s="98"/>
      <c r="F27" s="104">
        <f t="shared" si="0"/>
        <v>0</v>
      </c>
      <c r="G27" s="307">
        <v>21</v>
      </c>
      <c r="H27" s="308"/>
      <c r="I27" s="108">
        <f t="shared" si="1"/>
        <v>0</v>
      </c>
      <c r="J27" s="118">
        <v>0</v>
      </c>
      <c r="K27" s="104">
        <f t="shared" si="2"/>
        <v>0</v>
      </c>
      <c r="L27" s="311">
        <f>IF(List2!A42=TRUE,IF((F27-J27)&gt;((L19*(C14/100))-L23-L24-L25-L26),((L19*(C14/100))-L23-L24-L25-L26),(F27-J27)),IF((F27-J27)*(1+(G27/100))&gt;((L19*(C14/100))-L23-L24-L25-L26),((L19*(C14/100))-L23-L24-L25-L26),(F27-J27)*(1+(G27/100))))</f>
        <v>0</v>
      </c>
      <c r="M27" s="309"/>
      <c r="N27" s="310"/>
    </row>
    <row r="28" spans="1:14" ht="17.25" thickBot="1" x14ac:dyDescent="0.35">
      <c r="A28" s="343"/>
      <c r="B28" s="370"/>
      <c r="C28" s="371"/>
      <c r="D28" s="98"/>
      <c r="E28" s="98"/>
      <c r="F28" s="104">
        <f t="shared" si="0"/>
        <v>0</v>
      </c>
      <c r="G28" s="350">
        <v>21</v>
      </c>
      <c r="H28" s="351"/>
      <c r="I28" s="108">
        <f t="shared" si="1"/>
        <v>0</v>
      </c>
      <c r="J28" s="118">
        <v>0</v>
      </c>
      <c r="K28" s="104">
        <f t="shared" si="2"/>
        <v>0</v>
      </c>
      <c r="L28" s="311">
        <f>IF(List2!A42=TRUE,IF((F28-J28)&gt;((L19*(C14/100))-L23-L24-L25-L26-L27),((L19*(C14/100))-L23-L24-L25-L26-L27),(F28-J28)),IF((F28-J28)*(1+(G28/100))&gt;((L19*(C14/100))-L23-L24-L25-L26-L27),((L19*(C14/100))-L23-L24-L25-L26-L27),(F28-J28)*(1+(G28/100))))</f>
        <v>0</v>
      </c>
      <c r="M28" s="309"/>
      <c r="N28" s="310"/>
    </row>
    <row r="29" spans="1:14" ht="17.25" thickBot="1" x14ac:dyDescent="0.35">
      <c r="A29" s="324"/>
      <c r="B29" s="119" t="s">
        <v>105</v>
      </c>
      <c r="C29" s="120"/>
      <c r="D29" s="121">
        <f>SUM(D23:D28)</f>
        <v>0</v>
      </c>
      <c r="E29" s="121">
        <f>SUM(E23:E28)</f>
        <v>0</v>
      </c>
      <c r="F29" s="121">
        <f>SUM(F23:F28)</f>
        <v>0</v>
      </c>
      <c r="G29" s="375"/>
      <c r="H29" s="376"/>
      <c r="I29" s="109">
        <f>SUM(I23:I28)</f>
        <v>0</v>
      </c>
      <c r="J29" s="122">
        <f>SUM(J23:J28)</f>
        <v>0</v>
      </c>
      <c r="K29" s="122">
        <f>SUM(K23:K28)</f>
        <v>0</v>
      </c>
      <c r="L29" s="302">
        <f>SUM(L23:N28)</f>
        <v>0</v>
      </c>
      <c r="M29" s="303"/>
      <c r="N29" s="304"/>
    </row>
    <row r="30" spans="1:14" ht="17.25" thickBot="1" x14ac:dyDescent="0.35">
      <c r="A30" s="358" t="s">
        <v>34</v>
      </c>
      <c r="B30" s="359"/>
      <c r="C30" s="360"/>
      <c r="D30" s="123">
        <f>D29+D22+D19+D21+D20</f>
        <v>0</v>
      </c>
      <c r="E30" s="123">
        <f>E29+E22+E19+E21+E20</f>
        <v>0</v>
      </c>
      <c r="F30" s="123">
        <f>F29+F22+F19+F21+F20</f>
        <v>0</v>
      </c>
      <c r="G30" s="356"/>
      <c r="H30" s="357"/>
      <c r="I30" s="123">
        <f t="shared" ref="I30:N30" si="3">I29+I22+I19+I21+I20</f>
        <v>0</v>
      </c>
      <c r="J30" s="123">
        <f t="shared" si="3"/>
        <v>0</v>
      </c>
      <c r="K30" s="123">
        <f t="shared" si="3"/>
        <v>0</v>
      </c>
      <c r="L30" s="372">
        <f t="shared" si="3"/>
        <v>0</v>
      </c>
      <c r="M30" s="373">
        <f t="shared" si="3"/>
        <v>0</v>
      </c>
      <c r="N30" s="374">
        <f t="shared" si="3"/>
        <v>0</v>
      </c>
    </row>
    <row r="31" spans="1:14" ht="34.5" customHeight="1" thickBot="1" x14ac:dyDescent="0.35">
      <c r="A31" s="87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</row>
    <row r="32" spans="1:14" ht="18" customHeight="1" x14ac:dyDescent="0.3">
      <c r="A32" s="87"/>
      <c r="B32" s="88"/>
      <c r="C32" s="88"/>
      <c r="D32" s="124"/>
      <c r="E32" s="124"/>
      <c r="F32" s="125"/>
      <c r="G32" s="367" t="s">
        <v>106</v>
      </c>
      <c r="H32" s="368"/>
      <c r="I32" s="368"/>
      <c r="J32" s="368"/>
      <c r="K32" s="368"/>
      <c r="L32" s="368"/>
      <c r="M32" s="368"/>
      <c r="N32" s="369"/>
    </row>
    <row r="33" spans="1:14" ht="23.25" customHeight="1" thickBot="1" x14ac:dyDescent="0.35">
      <c r="A33" s="87"/>
      <c r="B33" s="88"/>
      <c r="C33" s="88"/>
      <c r="D33" s="124"/>
      <c r="E33" s="124"/>
      <c r="F33" s="125"/>
      <c r="G33" s="361"/>
      <c r="H33" s="362"/>
      <c r="I33" s="362"/>
      <c r="J33" s="362"/>
      <c r="K33" s="362"/>
      <c r="L33" s="362"/>
      <c r="M33" s="362"/>
      <c r="N33" s="363"/>
    </row>
    <row r="34" spans="1:14" s="129" customFormat="1" ht="21" customHeight="1" x14ac:dyDescent="0.2">
      <c r="A34" s="354" t="s">
        <v>107</v>
      </c>
      <c r="B34" s="355"/>
      <c r="C34" s="126">
        <f>I30</f>
        <v>0</v>
      </c>
      <c r="D34" s="127"/>
      <c r="E34" s="127"/>
      <c r="F34" s="128"/>
      <c r="G34" s="361"/>
      <c r="H34" s="362"/>
      <c r="I34" s="362"/>
      <c r="J34" s="362"/>
      <c r="K34" s="362"/>
      <c r="L34" s="362"/>
      <c r="M34" s="362"/>
      <c r="N34" s="363"/>
    </row>
    <row r="35" spans="1:14" s="129" customFormat="1" ht="21" customHeight="1" x14ac:dyDescent="0.2">
      <c r="A35" s="130" t="s">
        <v>54</v>
      </c>
      <c r="B35" s="131"/>
      <c r="C35" s="132">
        <f>L30</f>
        <v>0</v>
      </c>
      <c r="D35" s="128"/>
      <c r="E35" s="128"/>
      <c r="F35" s="133"/>
      <c r="G35" s="361"/>
      <c r="H35" s="362"/>
      <c r="I35" s="362"/>
      <c r="J35" s="362"/>
      <c r="K35" s="362"/>
      <c r="L35" s="362"/>
      <c r="M35" s="362"/>
      <c r="N35" s="363"/>
    </row>
    <row r="36" spans="1:14" s="129" customFormat="1" ht="31.5" customHeight="1" thickBot="1" x14ac:dyDescent="0.25">
      <c r="A36" s="134" t="s">
        <v>108</v>
      </c>
      <c r="B36" s="135"/>
      <c r="C36" s="136">
        <f>C34-C35</f>
        <v>0</v>
      </c>
      <c r="D36" s="137"/>
      <c r="E36" s="137"/>
      <c r="F36" s="137"/>
      <c r="G36" s="364"/>
      <c r="H36" s="365"/>
      <c r="I36" s="365"/>
      <c r="J36" s="365"/>
      <c r="K36" s="365"/>
      <c r="L36" s="365"/>
      <c r="M36" s="365"/>
      <c r="N36" s="366"/>
    </row>
    <row r="37" spans="1:14" x14ac:dyDescent="0.3"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</row>
    <row r="38" spans="1:14" x14ac:dyDescent="0.3">
      <c r="A38" s="138"/>
    </row>
  </sheetData>
  <sheetProtection selectLockedCells="1"/>
  <customSheetViews>
    <customSheetView guid="{D8D8E2A2-AEAF-46F5-8367-781006FC9D2B}" scale="70" fitToPage="1">
      <selection activeCell="B4" sqref="B4"/>
      <pageMargins left="0.78740157480314965" right="0.78740157480314965" top="0.78740157480314965" bottom="0.78740157480314965" header="0" footer="0"/>
      <printOptions horizontalCentered="1" verticalCentered="1"/>
      <pageSetup paperSize="9" scale="55" orientation="landscape" r:id="rId1"/>
    </customSheetView>
    <customSheetView guid="{5E37094E-44D5-4A75-804E-325D0EAE0DE9}" scale="70" showPageBreaks="1" fitToPage="1" view="pageLayout" topLeftCell="A19">
      <selection activeCell="B4" sqref="B4"/>
      <pageMargins left="0.78740157480314965" right="0.78740157480314965" top="0.78740157480314965" bottom="0.78740157480314965" header="0" footer="0"/>
      <printOptions horizontalCentered="1" verticalCentered="1"/>
      <pageSetup paperSize="9" scale="55" orientation="landscape" r:id="rId2"/>
      <headerFooter>
        <oddFooter>&amp;LPříloha č. 1 Výzvy č. X/2018</oddFooter>
      </headerFooter>
    </customSheetView>
  </customSheetViews>
  <mergeCells count="63">
    <mergeCell ref="G28:H28"/>
    <mergeCell ref="L24:N24"/>
    <mergeCell ref="L25:N25"/>
    <mergeCell ref="G24:H24"/>
    <mergeCell ref="G25:H25"/>
    <mergeCell ref="A34:B34"/>
    <mergeCell ref="G30:H30"/>
    <mergeCell ref="G26:H26"/>
    <mergeCell ref="L27:N27"/>
    <mergeCell ref="L29:N29"/>
    <mergeCell ref="A30:C30"/>
    <mergeCell ref="G33:N36"/>
    <mergeCell ref="G32:N32"/>
    <mergeCell ref="A23:A29"/>
    <mergeCell ref="B28:C28"/>
    <mergeCell ref="L23:N23"/>
    <mergeCell ref="L30:N30"/>
    <mergeCell ref="L26:N26"/>
    <mergeCell ref="G27:H27"/>
    <mergeCell ref="G29:H29"/>
    <mergeCell ref="L28:N28"/>
    <mergeCell ref="G23:H23"/>
    <mergeCell ref="A16:A22"/>
    <mergeCell ref="B23:C23"/>
    <mergeCell ref="B22:C22"/>
    <mergeCell ref="B18:C18"/>
    <mergeCell ref="B16:C16"/>
    <mergeCell ref="B19:C19"/>
    <mergeCell ref="B17:C17"/>
    <mergeCell ref="G22:H22"/>
    <mergeCell ref="G17:H17"/>
    <mergeCell ref="G20:H20"/>
    <mergeCell ref="G18:H18"/>
    <mergeCell ref="B27:C27"/>
    <mergeCell ref="B24:C24"/>
    <mergeCell ref="B25:C25"/>
    <mergeCell ref="B20:C20"/>
    <mergeCell ref="B21:C21"/>
    <mergeCell ref="B26:C26"/>
    <mergeCell ref="A2:N2"/>
    <mergeCell ref="C14:C15"/>
    <mergeCell ref="I6:J7"/>
    <mergeCell ref="I11:J12"/>
    <mergeCell ref="A14:B15"/>
    <mergeCell ref="K14:K15"/>
    <mergeCell ref="I5:N5"/>
    <mergeCell ref="D14:D15"/>
    <mergeCell ref="L14:N15"/>
    <mergeCell ref="J14:J15"/>
    <mergeCell ref="G14:H15"/>
    <mergeCell ref="I14:I15"/>
    <mergeCell ref="E14:E15"/>
    <mergeCell ref="F14:F15"/>
    <mergeCell ref="L22:N22"/>
    <mergeCell ref="L19:N19"/>
    <mergeCell ref="G19:H19"/>
    <mergeCell ref="G21:H21"/>
    <mergeCell ref="L16:N16"/>
    <mergeCell ref="L18:N18"/>
    <mergeCell ref="L17:N17"/>
    <mergeCell ref="L20:N20"/>
    <mergeCell ref="L21:N21"/>
    <mergeCell ref="G16:H16"/>
  </mergeCells>
  <conditionalFormatting sqref="D23:E23">
    <cfRule type="expression" dxfId="4" priority="5">
      <formula>$B$8=1</formula>
    </cfRule>
  </conditionalFormatting>
  <conditionalFormatting sqref="D25:E25">
    <cfRule type="expression" dxfId="3" priority="4">
      <formula>$B$8=10</formula>
    </cfRule>
  </conditionalFormatting>
  <conditionalFormatting sqref="D24:E24">
    <cfRule type="expression" dxfId="2" priority="2">
      <formula>$B$8=10</formula>
    </cfRule>
    <cfRule type="expression" dxfId="1" priority="3">
      <formula>$B$8=1</formula>
    </cfRule>
  </conditionalFormatting>
  <printOptions horizontalCentered="1" verticalCentered="1"/>
  <pageMargins left="0.78740157480314965" right="0.78740157480314965" top="0.78740157480314965" bottom="0.78740157480314965" header="0" footer="0"/>
  <pageSetup paperSize="9" scale="55" orientation="landscape" r:id="rId3"/>
  <headerFooter>
    <oddFooter>&amp;LPříloha č. 1 Výzvy č. X/2018</oddFooter>
  </headerFooter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9" r:id="rId6" name="Check Box 9">
              <controlPr locked="0" defaultSize="0" autoFill="0" autoLine="0" autoPict="0">
                <anchor moveWithCells="1">
                  <from>
                    <xdr:col>1</xdr:col>
                    <xdr:colOff>9525</xdr:colOff>
                    <xdr:row>10</xdr:row>
                    <xdr:rowOff>28575</xdr:rowOff>
                  </from>
                  <to>
                    <xdr:col>5</xdr:col>
                    <xdr:colOff>28575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7" name="Drop Down 10">
              <controlPr locked="0" defaultSize="0" autoLine="0" autoPict="0">
                <anchor moveWithCells="1">
                  <from>
                    <xdr:col>1</xdr:col>
                    <xdr:colOff>0</xdr:colOff>
                    <xdr:row>8</xdr:row>
                    <xdr:rowOff>0</xdr:rowOff>
                  </from>
                  <to>
                    <xdr:col>11</xdr:col>
                    <xdr:colOff>152400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8" name="Drop Down 11">
              <controlPr locked="0" defaultSize="0" autoLine="0" autoPict="0">
                <anchor moveWithCells="1">
                  <from>
                    <xdr:col>1</xdr:col>
                    <xdr:colOff>0</xdr:colOff>
                    <xdr:row>6</xdr:row>
                    <xdr:rowOff>400050</xdr:rowOff>
                  </from>
                  <to>
                    <xdr:col>11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9" name="Drop Down 12">
              <controlPr locked="0"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11</xdr:col>
                    <xdr:colOff>152400</xdr:colOff>
                    <xdr:row>9</xdr:row>
                    <xdr:rowOff>285750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3B089B-6F5E-42A8-93B6-A7BD7328B8F5}">
            <xm:f>List2!#REF!=10</xm:f>
            <x14:dxf>
              <fill>
                <patternFill>
                  <bgColor theme="6" tint="0.59996337778862885"/>
                </patternFill>
              </fill>
            </x14:dxf>
          </x14:cfRule>
          <xm:sqref>D20:E20 G20:H20 J20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rgb="FFFF0000"/>
  </sheetPr>
  <dimension ref="A1:I61"/>
  <sheetViews>
    <sheetView topLeftCell="B1" workbookViewId="0">
      <selection activeCell="C4" sqref="C4:C6"/>
    </sheetView>
  </sheetViews>
  <sheetFormatPr defaultRowHeight="15" x14ac:dyDescent="0.25"/>
  <cols>
    <col min="1" max="1" width="11.28515625" style="52" customWidth="1"/>
    <col min="2" max="2" width="75.42578125" style="64" customWidth="1"/>
    <col min="3" max="3" width="92.5703125" style="52" customWidth="1"/>
    <col min="4" max="4" width="18.42578125" style="52" customWidth="1"/>
    <col min="5" max="5" width="15.42578125" style="52" customWidth="1"/>
    <col min="6" max="6" width="9.140625" style="52"/>
    <col min="7" max="7" width="10.85546875" style="52" bestFit="1" customWidth="1"/>
    <col min="8" max="16384" width="9.140625" style="52"/>
  </cols>
  <sheetData>
    <row r="1" spans="1:9" x14ac:dyDescent="0.25">
      <c r="A1" s="57"/>
      <c r="B1" s="63"/>
      <c r="C1" s="58"/>
      <c r="D1" s="58"/>
      <c r="E1" s="58"/>
      <c r="F1" s="57"/>
      <c r="G1" s="57"/>
      <c r="H1" s="57"/>
      <c r="I1" s="53"/>
    </row>
    <row r="2" spans="1:9" ht="27.75" customHeight="1" x14ac:dyDescent="0.25">
      <c r="A2" s="57"/>
      <c r="B2" s="63">
        <v>1</v>
      </c>
      <c r="C2" s="71" t="s">
        <v>151</v>
      </c>
      <c r="D2" s="58"/>
      <c r="E2" s="58"/>
      <c r="F2" s="57"/>
      <c r="G2" s="57"/>
      <c r="H2" s="57"/>
      <c r="I2" s="53"/>
    </row>
    <row r="3" spans="1:9" ht="27.75" customHeight="1" x14ac:dyDescent="0.25">
      <c r="A3" s="58"/>
      <c r="B3" s="59"/>
      <c r="C3" s="17" t="s">
        <v>152</v>
      </c>
      <c r="D3" s="58"/>
      <c r="E3" s="58"/>
      <c r="F3" s="57"/>
      <c r="G3" s="57"/>
      <c r="H3" s="57"/>
      <c r="I3" s="53"/>
    </row>
    <row r="4" spans="1:9" ht="27.75" customHeight="1" x14ac:dyDescent="0.25">
      <c r="A4" s="58"/>
      <c r="B4" s="59"/>
      <c r="C4" s="66"/>
      <c r="D4" s="58"/>
      <c r="E4" s="58"/>
      <c r="F4" s="57"/>
      <c r="G4" s="57"/>
      <c r="H4" s="57"/>
      <c r="I4" s="53"/>
    </row>
    <row r="5" spans="1:9" ht="55.5" customHeight="1" x14ac:dyDescent="0.25">
      <c r="A5" s="58"/>
      <c r="B5" s="59"/>
      <c r="C5" s="66"/>
      <c r="D5" s="58"/>
      <c r="E5" s="58"/>
      <c r="F5" s="57"/>
      <c r="G5" s="57"/>
      <c r="H5" s="57"/>
      <c r="I5" s="53"/>
    </row>
    <row r="6" spans="1:9" ht="27.75" customHeight="1" x14ac:dyDescent="0.25">
      <c r="A6" s="58"/>
      <c r="B6" s="59"/>
      <c r="C6" s="66"/>
      <c r="D6" s="58"/>
      <c r="E6" s="58"/>
      <c r="F6" s="57"/>
      <c r="G6" s="57"/>
      <c r="H6" s="57"/>
      <c r="I6" s="53"/>
    </row>
    <row r="7" spans="1:9" ht="27.75" customHeight="1" x14ac:dyDescent="0.25">
      <c r="A7" s="58"/>
      <c r="B7" s="59"/>
      <c r="C7" s="59"/>
      <c r="D7" s="58"/>
      <c r="E7" s="58"/>
      <c r="F7" s="57"/>
      <c r="G7" s="57"/>
      <c r="H7" s="57"/>
      <c r="I7" s="53"/>
    </row>
    <row r="8" spans="1:9" ht="27.75" customHeight="1" x14ac:dyDescent="0.25">
      <c r="A8" s="58"/>
      <c r="B8" s="59"/>
      <c r="C8" s="59"/>
      <c r="D8" s="58"/>
      <c r="E8" s="58"/>
      <c r="F8" s="57"/>
      <c r="G8" s="57"/>
      <c r="H8" s="57"/>
      <c r="I8" s="53"/>
    </row>
    <row r="9" spans="1:9" ht="27.75" customHeight="1" x14ac:dyDescent="0.25">
      <c r="A9" s="58"/>
      <c r="B9" s="59"/>
      <c r="C9" s="59"/>
      <c r="D9" s="58"/>
      <c r="E9" s="58"/>
      <c r="F9" s="57"/>
      <c r="G9" s="57"/>
      <c r="H9" s="57"/>
      <c r="I9" s="53"/>
    </row>
    <row r="10" spans="1:9" ht="27.75" customHeight="1" x14ac:dyDescent="0.25">
      <c r="A10" s="58"/>
      <c r="B10" s="59"/>
      <c r="C10" s="59"/>
      <c r="D10" s="58"/>
      <c r="E10" s="58"/>
      <c r="F10" s="57"/>
      <c r="G10" s="57"/>
      <c r="H10" s="57"/>
      <c r="I10" s="53"/>
    </row>
    <row r="11" spans="1:9" x14ac:dyDescent="0.25">
      <c r="A11" s="58"/>
      <c r="B11" s="59"/>
      <c r="C11" s="59"/>
      <c r="D11" s="58"/>
      <c r="E11" s="58"/>
      <c r="F11" s="57"/>
      <c r="G11" s="57"/>
      <c r="H11" s="57"/>
      <c r="I11" s="53"/>
    </row>
    <row r="12" spans="1:9" x14ac:dyDescent="0.25">
      <c r="A12" s="58"/>
      <c r="B12" s="59"/>
      <c r="C12" s="58"/>
      <c r="D12" s="58"/>
      <c r="E12" s="58"/>
      <c r="F12" s="56"/>
      <c r="G12" s="56"/>
      <c r="H12" s="56"/>
    </row>
    <row r="13" spans="1:9" x14ac:dyDescent="0.25">
      <c r="A13" s="58"/>
      <c r="B13" s="59"/>
      <c r="C13" s="58"/>
      <c r="D13" s="58"/>
      <c r="E13" s="58"/>
      <c r="F13" s="56"/>
      <c r="G13" s="56"/>
      <c r="H13" s="56"/>
    </row>
    <row r="14" spans="1:9" x14ac:dyDescent="0.25">
      <c r="A14" s="58"/>
      <c r="B14" s="59"/>
      <c r="C14" s="58"/>
      <c r="D14" s="58"/>
      <c r="E14" s="58"/>
      <c r="F14" s="56"/>
      <c r="G14" s="56"/>
      <c r="H14" s="56"/>
    </row>
    <row r="15" spans="1:9" x14ac:dyDescent="0.25">
      <c r="A15" s="58"/>
      <c r="B15" s="59"/>
      <c r="C15" s="58"/>
      <c r="D15" s="58"/>
      <c r="E15" s="58"/>
      <c r="F15" s="56"/>
      <c r="G15" s="56"/>
      <c r="H15" s="56"/>
    </row>
    <row r="16" spans="1:9" x14ac:dyDescent="0.25">
      <c r="A16" s="58"/>
      <c r="B16" s="59"/>
      <c r="C16" s="58"/>
      <c r="D16" s="58"/>
      <c r="E16" s="58"/>
      <c r="F16" s="56"/>
      <c r="G16" s="56"/>
      <c r="H16" s="56"/>
    </row>
    <row r="17" spans="1:8" x14ac:dyDescent="0.25">
      <c r="A17" s="58"/>
      <c r="B17" s="59"/>
      <c r="C17" s="58"/>
      <c r="D17" s="58"/>
      <c r="E17" s="58"/>
      <c r="F17" s="56"/>
      <c r="G17" s="56"/>
      <c r="H17" s="56"/>
    </row>
    <row r="18" spans="1:8" x14ac:dyDescent="0.25">
      <c r="A18" s="58"/>
      <c r="B18" s="59"/>
      <c r="C18" s="58"/>
      <c r="D18" s="58"/>
      <c r="E18" s="58"/>
      <c r="F18" s="56"/>
      <c r="G18" s="56"/>
      <c r="H18" s="56"/>
    </row>
    <row r="19" spans="1:8" x14ac:dyDescent="0.25">
      <c r="A19" s="56"/>
      <c r="B19" s="62"/>
      <c r="C19" s="56"/>
      <c r="D19" s="56"/>
      <c r="E19" s="56"/>
      <c r="F19" s="56"/>
      <c r="G19" s="56"/>
      <c r="H19" s="56"/>
    </row>
    <row r="20" spans="1:8" x14ac:dyDescent="0.25">
      <c r="A20" s="60"/>
      <c r="B20" s="62"/>
      <c r="C20" s="56"/>
      <c r="D20" s="56"/>
      <c r="E20" s="56"/>
      <c r="F20" s="56"/>
      <c r="G20" s="56"/>
      <c r="H20" s="56"/>
    </row>
    <row r="21" spans="1:8" x14ac:dyDescent="0.25">
      <c r="A21" s="60"/>
      <c r="B21" s="59"/>
      <c r="C21" s="56"/>
      <c r="D21" s="56"/>
      <c r="E21" s="56"/>
      <c r="F21" s="56"/>
      <c r="G21" s="56"/>
      <c r="H21" s="56"/>
    </row>
    <row r="22" spans="1:8" x14ac:dyDescent="0.25">
      <c r="A22" s="60"/>
      <c r="B22" s="59" t="s">
        <v>125</v>
      </c>
      <c r="C22" s="56"/>
      <c r="D22" s="56"/>
      <c r="E22" s="56"/>
      <c r="F22" s="56"/>
      <c r="G22" s="56"/>
      <c r="H22" s="56"/>
    </row>
    <row r="23" spans="1:8" x14ac:dyDescent="0.25">
      <c r="A23" s="56"/>
      <c r="B23" s="59" t="s">
        <v>124</v>
      </c>
      <c r="C23" s="56"/>
      <c r="D23" s="56"/>
      <c r="E23" s="56"/>
      <c r="F23" s="56"/>
      <c r="G23" s="56"/>
      <c r="H23" s="56"/>
    </row>
    <row r="24" spans="1:8" x14ac:dyDescent="0.25">
      <c r="A24" s="56"/>
      <c r="B24" s="59" t="s">
        <v>123</v>
      </c>
      <c r="C24" s="56"/>
      <c r="D24" s="56"/>
      <c r="E24" s="56"/>
      <c r="F24" s="56"/>
      <c r="G24" s="56"/>
      <c r="H24" s="56"/>
    </row>
    <row r="25" spans="1:8" ht="45" x14ac:dyDescent="0.25">
      <c r="A25" s="56"/>
      <c r="B25" s="59" t="s">
        <v>122</v>
      </c>
      <c r="C25" s="56"/>
      <c r="D25" s="56"/>
      <c r="E25" s="56"/>
      <c r="F25" s="56"/>
      <c r="G25" s="56"/>
      <c r="H25" s="56"/>
    </row>
    <row r="26" spans="1:8" ht="15" customHeight="1" x14ac:dyDescent="0.25">
      <c r="A26" s="56"/>
      <c r="B26" s="59" t="s">
        <v>121</v>
      </c>
      <c r="C26" s="56"/>
      <c r="D26" s="56"/>
      <c r="E26" s="56"/>
      <c r="F26" s="56"/>
      <c r="G26" s="56"/>
      <c r="H26" s="56"/>
    </row>
    <row r="27" spans="1:8" ht="30" x14ac:dyDescent="0.25">
      <c r="A27" s="56"/>
      <c r="B27" s="59" t="s">
        <v>120</v>
      </c>
      <c r="C27" s="56"/>
      <c r="D27" s="56"/>
      <c r="E27" s="56"/>
      <c r="F27" s="56"/>
      <c r="G27" s="56"/>
      <c r="H27" s="56"/>
    </row>
    <row r="28" spans="1:8" x14ac:dyDescent="0.25">
      <c r="A28" s="56"/>
      <c r="B28" s="59" t="s">
        <v>119</v>
      </c>
      <c r="C28" s="56"/>
      <c r="D28" s="56"/>
      <c r="E28" s="56"/>
      <c r="F28" s="56"/>
      <c r="G28" s="56"/>
      <c r="H28" s="56"/>
    </row>
    <row r="29" spans="1:8" x14ac:dyDescent="0.25">
      <c r="A29" s="56"/>
      <c r="B29" s="59" t="s">
        <v>118</v>
      </c>
      <c r="C29" s="56"/>
      <c r="D29" s="56"/>
      <c r="E29" s="56"/>
      <c r="F29" s="56"/>
      <c r="G29" s="56"/>
      <c r="H29" s="56"/>
    </row>
    <row r="30" spans="1:8" x14ac:dyDescent="0.25">
      <c r="A30" s="56"/>
      <c r="B30" s="59" t="s">
        <v>117</v>
      </c>
      <c r="C30" s="56"/>
      <c r="D30" s="56"/>
      <c r="E30" s="56"/>
      <c r="F30" s="56"/>
      <c r="G30" s="56"/>
      <c r="H30" s="56"/>
    </row>
    <row r="31" spans="1:8" x14ac:dyDescent="0.25">
      <c r="A31" s="56"/>
      <c r="B31" s="59" t="s">
        <v>116</v>
      </c>
      <c r="C31" s="56"/>
      <c r="D31" s="56"/>
      <c r="E31" s="56"/>
      <c r="F31" s="56"/>
      <c r="G31" s="56"/>
      <c r="H31" s="56"/>
    </row>
    <row r="32" spans="1:8" x14ac:dyDescent="0.25">
      <c r="A32" s="56"/>
      <c r="B32" s="59" t="s">
        <v>115</v>
      </c>
      <c r="C32" s="56"/>
      <c r="D32" s="56"/>
      <c r="E32" s="56"/>
      <c r="F32" s="56"/>
      <c r="G32" s="56"/>
      <c r="H32" s="56"/>
    </row>
    <row r="33" spans="1:8" x14ac:dyDescent="0.25">
      <c r="A33" s="56"/>
      <c r="B33" s="59" t="s">
        <v>114</v>
      </c>
      <c r="C33" s="56"/>
      <c r="D33" s="56"/>
      <c r="E33" s="56"/>
      <c r="F33" s="56"/>
      <c r="G33" s="56"/>
      <c r="H33" s="56"/>
    </row>
    <row r="34" spans="1:8" x14ac:dyDescent="0.25">
      <c r="A34" s="56"/>
      <c r="B34" s="59"/>
      <c r="C34" s="56"/>
      <c r="D34" s="56"/>
      <c r="E34" s="56"/>
      <c r="F34" s="56"/>
      <c r="G34" s="56"/>
      <c r="H34" s="56"/>
    </row>
    <row r="35" spans="1:8" x14ac:dyDescent="0.25">
      <c r="A35" s="56"/>
      <c r="B35" s="62"/>
      <c r="C35" s="56"/>
      <c r="D35" s="56"/>
      <c r="E35" s="56"/>
      <c r="F35" s="56"/>
      <c r="G35" s="56"/>
      <c r="H35" s="56"/>
    </row>
    <row r="36" spans="1:8" x14ac:dyDescent="0.25">
      <c r="A36" s="60"/>
      <c r="B36" s="62"/>
      <c r="C36" s="56"/>
      <c r="D36" s="56">
        <v>9400</v>
      </c>
      <c r="E36" s="56"/>
      <c r="F36" s="56"/>
      <c r="G36" s="56"/>
      <c r="H36" s="56"/>
    </row>
    <row r="37" spans="1:8" x14ac:dyDescent="0.25">
      <c r="A37" s="60"/>
      <c r="B37" s="62"/>
      <c r="C37" s="56"/>
      <c r="D37" s="56">
        <v>8300</v>
      </c>
      <c r="E37" s="56"/>
      <c r="F37" s="56"/>
      <c r="G37" s="56"/>
      <c r="H37" s="56"/>
    </row>
    <row r="38" spans="1:8" x14ac:dyDescent="0.25">
      <c r="A38" s="60"/>
      <c r="B38" s="62"/>
      <c r="C38" s="56"/>
      <c r="D38" s="56">
        <v>30000</v>
      </c>
      <c r="E38" s="56"/>
      <c r="F38" s="56"/>
      <c r="G38" s="56"/>
      <c r="H38" s="56"/>
    </row>
    <row r="39" spans="1:8" x14ac:dyDescent="0.25">
      <c r="A39" s="60"/>
      <c r="B39" s="62"/>
      <c r="C39" s="56"/>
      <c r="D39" s="56">
        <v>45900</v>
      </c>
      <c r="E39" s="56"/>
      <c r="F39" s="56"/>
      <c r="G39" s="56"/>
      <c r="H39" s="56"/>
    </row>
    <row r="40" spans="1:8" x14ac:dyDescent="0.25">
      <c r="A40" s="54"/>
      <c r="B40" s="62"/>
      <c r="C40" s="56"/>
      <c r="D40" s="56">
        <v>45900</v>
      </c>
      <c r="E40" s="56"/>
      <c r="F40" s="56"/>
      <c r="G40" s="56"/>
      <c r="H40" s="56"/>
    </row>
    <row r="41" spans="1:8" x14ac:dyDescent="0.25">
      <c r="A41" s="60"/>
      <c r="B41" s="62"/>
      <c r="C41" s="56"/>
      <c r="D41" s="56">
        <v>20600</v>
      </c>
      <c r="E41" s="56"/>
      <c r="F41" s="56"/>
      <c r="G41" s="56"/>
      <c r="H41" s="56"/>
    </row>
    <row r="42" spans="1:8" x14ac:dyDescent="0.25">
      <c r="A42" s="55" t="b">
        <v>1</v>
      </c>
      <c r="B42" s="62"/>
      <c r="C42" s="56"/>
      <c r="D42" s="56">
        <v>34300</v>
      </c>
      <c r="E42" s="56"/>
      <c r="F42" s="56"/>
      <c r="G42" s="56"/>
      <c r="H42" s="56"/>
    </row>
    <row r="43" spans="1:8" x14ac:dyDescent="0.25">
      <c r="A43" s="60"/>
      <c r="B43" s="62"/>
      <c r="C43" s="56"/>
      <c r="D43" s="56">
        <v>34300</v>
      </c>
      <c r="E43" s="56">
        <v>2</v>
      </c>
      <c r="F43" s="56"/>
      <c r="G43" s="56"/>
      <c r="H43" s="56"/>
    </row>
    <row r="44" spans="1:8" x14ac:dyDescent="0.25">
      <c r="A44" s="60"/>
      <c r="B44" s="62"/>
      <c r="C44" s="56"/>
      <c r="D44" s="56">
        <v>26500</v>
      </c>
      <c r="E44" s="56">
        <f>E43</f>
        <v>2</v>
      </c>
      <c r="F44" s="56"/>
      <c r="G44" s="56"/>
      <c r="H44" s="56"/>
    </row>
    <row r="45" spans="1:8" x14ac:dyDescent="0.25">
      <c r="A45" s="60"/>
      <c r="B45" s="62"/>
      <c r="C45" s="56"/>
      <c r="D45" s="56">
        <v>48400</v>
      </c>
      <c r="E45" s="56">
        <v>2000</v>
      </c>
      <c r="F45" s="56"/>
      <c r="G45" s="56"/>
      <c r="H45" s="56"/>
    </row>
    <row r="46" spans="1:8" x14ac:dyDescent="0.25">
      <c r="A46" s="61"/>
      <c r="B46" s="62"/>
      <c r="C46" s="56"/>
      <c r="D46" s="56">
        <v>170000</v>
      </c>
      <c r="E46" s="56"/>
      <c r="F46" s="56"/>
      <c r="G46" s="56"/>
      <c r="H46" s="56"/>
    </row>
    <row r="47" spans="1:8" x14ac:dyDescent="0.25">
      <c r="A47" s="56"/>
      <c r="B47" s="62"/>
      <c r="C47" s="56"/>
      <c r="D47" s="56"/>
      <c r="E47" s="56"/>
      <c r="F47" s="56"/>
      <c r="G47" s="56"/>
      <c r="H47" s="56"/>
    </row>
    <row r="48" spans="1:8" x14ac:dyDescent="0.25">
      <c r="A48" s="56"/>
      <c r="B48" s="62"/>
      <c r="C48" s="56"/>
      <c r="D48" s="56"/>
      <c r="E48" s="56"/>
      <c r="F48" s="56"/>
      <c r="G48" s="56"/>
      <c r="H48" s="56" t="s">
        <v>113</v>
      </c>
    </row>
    <row r="49" spans="1:8" x14ac:dyDescent="0.25">
      <c r="A49" s="60"/>
      <c r="B49" s="62"/>
      <c r="C49" s="56"/>
      <c r="D49" s="56"/>
      <c r="E49" s="56"/>
      <c r="F49" s="56"/>
      <c r="G49" s="56"/>
      <c r="H49" s="56"/>
    </row>
    <row r="50" spans="1:8" x14ac:dyDescent="0.25">
      <c r="A50" s="60"/>
      <c r="B50" s="62"/>
      <c r="C50" s="56"/>
      <c r="D50" s="56"/>
      <c r="E50" s="56"/>
      <c r="F50" s="56"/>
      <c r="G50" s="56"/>
      <c r="H50" s="56"/>
    </row>
    <row r="51" spans="1:8" x14ac:dyDescent="0.25">
      <c r="A51" s="56"/>
      <c r="B51" s="62"/>
      <c r="C51" s="56"/>
      <c r="D51" s="56"/>
      <c r="E51" s="56"/>
      <c r="F51" s="56"/>
      <c r="G51" s="56"/>
      <c r="H51" s="56"/>
    </row>
    <row r="52" spans="1:8" x14ac:dyDescent="0.25">
      <c r="A52" s="60"/>
      <c r="B52" s="62"/>
      <c r="C52" s="56"/>
      <c r="D52" s="56"/>
      <c r="E52" s="56"/>
      <c r="F52" s="56"/>
      <c r="G52" s="56"/>
      <c r="H52" s="56"/>
    </row>
    <row r="53" spans="1:8" x14ac:dyDescent="0.25">
      <c r="B53" s="59"/>
    </row>
    <row r="54" spans="1:8" x14ac:dyDescent="0.25">
      <c r="B54" s="59"/>
    </row>
    <row r="55" spans="1:8" x14ac:dyDescent="0.25">
      <c r="B55" s="59" t="s">
        <v>112</v>
      </c>
    </row>
    <row r="56" spans="1:8" x14ac:dyDescent="0.25">
      <c r="B56" s="59" t="s">
        <v>111</v>
      </c>
    </row>
    <row r="57" spans="1:8" x14ac:dyDescent="0.25">
      <c r="B57" s="59" t="s">
        <v>110</v>
      </c>
    </row>
    <row r="58" spans="1:8" x14ac:dyDescent="0.25">
      <c r="B58" s="59" t="s">
        <v>109</v>
      </c>
    </row>
    <row r="59" spans="1:8" x14ac:dyDescent="0.25">
      <c r="B59" s="59"/>
    </row>
    <row r="60" spans="1:8" x14ac:dyDescent="0.25">
      <c r="B60" s="59"/>
    </row>
    <row r="61" spans="1:8" x14ac:dyDescent="0.25">
      <c r="B61" s="59"/>
    </row>
  </sheetData>
  <sheetProtection selectLockedCells="1"/>
  <customSheetViews>
    <customSheetView guid="{D8D8E2A2-AEAF-46F5-8367-781006FC9D2B}" state="hidden" topLeftCell="B1">
      <selection activeCell="C4" sqref="C4:C6"/>
      <pageMargins left="0.7" right="0.7" top="0.78740157499999996" bottom="0.78740157499999996" header="0.3" footer="0.3"/>
    </customSheetView>
    <customSheetView guid="{5E37094E-44D5-4A75-804E-325D0EAE0DE9}" state="hidden" topLeftCell="B1">
      <selection activeCell="C4" sqref="C4:C6"/>
      <pageMargins left="0.7" right="0.7" top="0.78740157499999996" bottom="0.78740157499999996" header="0.3" footer="0.3"/>
    </customSheetView>
  </customSheetViews>
  <dataValidations count="2">
    <dataValidation type="list" allowBlank="1" showInputMessage="1" showErrorMessage="1" sqref="H32">
      <formula1>$A$36:$A$45</formula1>
    </dataValidation>
    <dataValidation type="list" allowBlank="1" showInputMessage="1" showErrorMessage="1" sqref="E31">
      <formula1>PO_2</formula1>
    </dataValidation>
  </dataValidations>
  <pageMargins left="0.7" right="0.7" top="0.78740157499999996" bottom="0.78740157499999996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Drop Down 1">
              <controlPr defaultSize="0" autoLine="0" autoPict="0" altText="Seznam">
                <anchor moveWithCells="1">
                  <from>
                    <xdr:col>5</xdr:col>
                    <xdr:colOff>66675</xdr:colOff>
                    <xdr:row>39</xdr:row>
                    <xdr:rowOff>38100</xdr:rowOff>
                  </from>
                  <to>
                    <xdr:col>8</xdr:col>
                    <xdr:colOff>142875</xdr:colOff>
                    <xdr:row>40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rgb="FF92D050"/>
  </sheetPr>
  <dimension ref="A1:J30"/>
  <sheetViews>
    <sheetView showGridLines="0" view="pageLayout" topLeftCell="A19" zoomScale="85" zoomScaleNormal="100" zoomScaleSheetLayoutView="100" zoomScalePageLayoutView="85" workbookViewId="0">
      <selection activeCell="A24" sqref="A24:F24"/>
    </sheetView>
  </sheetViews>
  <sheetFormatPr defaultRowHeight="14.25" x14ac:dyDescent="0.25"/>
  <cols>
    <col min="1" max="1" width="20.85546875" style="17" customWidth="1"/>
    <col min="2" max="2" width="6.7109375" style="17" customWidth="1"/>
    <col min="3" max="3" width="15.140625" style="17" customWidth="1"/>
    <col min="4" max="4" width="14.140625" style="17" customWidth="1"/>
    <col min="5" max="5" width="16.42578125" style="17" customWidth="1"/>
    <col min="6" max="6" width="13.5703125" style="17" customWidth="1"/>
    <col min="7" max="7" width="8.140625" style="17" customWidth="1"/>
    <col min="8" max="8" width="3.28515625" style="17" customWidth="1"/>
    <col min="9" max="9" width="2.85546875" style="17" customWidth="1"/>
    <col min="10" max="10" width="2.28515625" style="17" customWidth="1"/>
    <col min="11" max="11" width="18.85546875" style="17" customWidth="1"/>
    <col min="12" max="16384" width="9.140625" style="17"/>
  </cols>
  <sheetData>
    <row r="1" spans="1:10" ht="39.75" customHeight="1" thickBot="1" x14ac:dyDescent="0.3">
      <c r="A1" s="396" t="s">
        <v>60</v>
      </c>
      <c r="B1" s="396"/>
      <c r="C1" s="396"/>
      <c r="D1" s="396"/>
      <c r="E1" s="396"/>
      <c r="F1" s="396"/>
    </row>
    <row r="2" spans="1:10" ht="30" customHeight="1" x14ac:dyDescent="0.25">
      <c r="A2" s="377" t="s">
        <v>35</v>
      </c>
      <c r="B2" s="380"/>
      <c r="C2" s="380"/>
      <c r="D2" s="380"/>
      <c r="E2" s="380"/>
      <c r="F2" s="381"/>
      <c r="G2" s="32"/>
      <c r="H2" s="32"/>
      <c r="I2" s="32"/>
      <c r="J2" s="38"/>
    </row>
    <row r="3" spans="1:10" ht="14.1" customHeight="1" x14ac:dyDescent="0.25">
      <c r="A3" s="387" t="s">
        <v>36</v>
      </c>
      <c r="B3" s="155"/>
      <c r="C3" s="155"/>
      <c r="D3" s="155"/>
      <c r="E3" s="155"/>
      <c r="F3" s="67"/>
      <c r="G3" s="32"/>
      <c r="H3" s="32"/>
      <c r="I3" s="32"/>
      <c r="J3" s="38"/>
    </row>
    <row r="4" spans="1:10" ht="14.1" customHeight="1" x14ac:dyDescent="0.25">
      <c r="A4" s="387" t="s">
        <v>168</v>
      </c>
      <c r="B4" s="155"/>
      <c r="C4" s="155"/>
      <c r="D4" s="155"/>
      <c r="E4" s="155"/>
      <c r="F4" s="388"/>
      <c r="G4" s="32"/>
      <c r="H4" s="32"/>
      <c r="I4" s="32"/>
      <c r="J4" s="38"/>
    </row>
    <row r="5" spans="1:10" ht="14.1" customHeight="1" x14ac:dyDescent="0.25">
      <c r="A5" s="387" t="s">
        <v>37</v>
      </c>
      <c r="B5" s="155"/>
      <c r="C5" s="155"/>
      <c r="D5" s="155"/>
      <c r="E5" s="155"/>
      <c r="F5" s="388"/>
    </row>
    <row r="6" spans="1:10" ht="14.1" customHeight="1" x14ac:dyDescent="0.25">
      <c r="A6" s="385" t="s">
        <v>38</v>
      </c>
      <c r="B6" s="386"/>
      <c r="C6" s="386"/>
      <c r="D6" s="386"/>
      <c r="E6" s="386"/>
      <c r="F6" s="392"/>
    </row>
    <row r="7" spans="1:10" ht="14.1" customHeight="1" x14ac:dyDescent="0.25">
      <c r="A7" s="385" t="s">
        <v>39</v>
      </c>
      <c r="B7" s="386"/>
      <c r="C7" s="386"/>
      <c r="D7" s="386"/>
      <c r="E7" s="39" t="s">
        <v>161</v>
      </c>
      <c r="F7" s="40"/>
    </row>
    <row r="8" spans="1:10" ht="14.1" customHeight="1" x14ac:dyDescent="0.25">
      <c r="A8" s="387" t="s">
        <v>153</v>
      </c>
      <c r="B8" s="155"/>
      <c r="C8" s="155"/>
      <c r="D8" s="155"/>
      <c r="E8" s="155"/>
      <c r="F8" s="388"/>
      <c r="G8" s="34"/>
      <c r="H8" s="34"/>
      <c r="I8" s="34"/>
    </row>
    <row r="9" spans="1:10" ht="14.1" customHeight="1" x14ac:dyDescent="0.25">
      <c r="A9" s="389" t="s">
        <v>154</v>
      </c>
      <c r="B9" s="390"/>
      <c r="C9" s="390"/>
      <c r="D9" s="390"/>
      <c r="E9" s="390"/>
      <c r="F9" s="391"/>
      <c r="G9" s="34"/>
      <c r="H9" s="34"/>
      <c r="I9" s="34"/>
    </row>
    <row r="10" spans="1:10" ht="31.5" customHeight="1" x14ac:dyDescent="0.25">
      <c r="A10" s="385" t="s">
        <v>155</v>
      </c>
      <c r="B10" s="386"/>
      <c r="C10" s="386"/>
      <c r="D10" s="386"/>
      <c r="E10" s="386"/>
      <c r="F10" s="392"/>
      <c r="G10" s="34"/>
      <c r="H10" s="34"/>
      <c r="I10" s="34"/>
    </row>
    <row r="11" spans="1:10" ht="15" thickBot="1" x14ac:dyDescent="0.3">
      <c r="A11" s="393" t="s">
        <v>162</v>
      </c>
      <c r="B11" s="394"/>
      <c r="C11" s="394"/>
      <c r="D11" s="394"/>
      <c r="E11" s="394"/>
      <c r="F11" s="395"/>
    </row>
    <row r="12" spans="1:10" ht="30" customHeight="1" x14ac:dyDescent="0.25">
      <c r="A12" s="377" t="s">
        <v>30</v>
      </c>
      <c r="B12" s="380"/>
      <c r="C12" s="380"/>
      <c r="D12" s="380"/>
      <c r="E12" s="380"/>
      <c r="F12" s="381"/>
    </row>
    <row r="13" spans="1:10" ht="132.75" customHeight="1" thickBot="1" x14ac:dyDescent="0.3">
      <c r="A13" s="382" t="s">
        <v>40</v>
      </c>
      <c r="B13" s="383"/>
      <c r="C13" s="383"/>
      <c r="D13" s="383"/>
      <c r="E13" s="383"/>
      <c r="F13" s="384"/>
    </row>
    <row r="14" spans="1:10" ht="30" customHeight="1" x14ac:dyDescent="0.25">
      <c r="A14" s="377" t="s">
        <v>61</v>
      </c>
      <c r="B14" s="378"/>
      <c r="C14" s="378"/>
      <c r="D14" s="378"/>
      <c r="E14" s="378"/>
      <c r="F14" s="379"/>
    </row>
    <row r="15" spans="1:10" ht="48" customHeight="1" x14ac:dyDescent="0.25">
      <c r="A15" s="51" t="s">
        <v>65</v>
      </c>
      <c r="B15" s="50"/>
      <c r="C15" s="397" t="s">
        <v>63</v>
      </c>
      <c r="D15" s="397"/>
      <c r="E15" s="397"/>
      <c r="F15" s="398"/>
    </row>
    <row r="16" spans="1:10" ht="70.5" customHeight="1" x14ac:dyDescent="0.25">
      <c r="A16" s="48"/>
      <c r="B16" s="49"/>
      <c r="C16" s="397" t="s">
        <v>64</v>
      </c>
      <c r="D16" s="397"/>
      <c r="E16" s="397"/>
      <c r="F16" s="398"/>
    </row>
    <row r="17" spans="1:9" ht="63.75" customHeight="1" thickBot="1" x14ac:dyDescent="0.3">
      <c r="A17" s="399" t="s">
        <v>66</v>
      </c>
      <c r="B17" s="397"/>
      <c r="C17" s="397"/>
      <c r="D17" s="397"/>
      <c r="E17" s="397"/>
      <c r="F17" s="398"/>
    </row>
    <row r="18" spans="1:9" ht="30" customHeight="1" x14ac:dyDescent="0.25">
      <c r="A18" s="377" t="s">
        <v>62</v>
      </c>
      <c r="B18" s="378"/>
      <c r="C18" s="378"/>
      <c r="D18" s="378"/>
      <c r="E18" s="378"/>
      <c r="F18" s="379"/>
      <c r="G18" s="33"/>
      <c r="H18" s="33"/>
      <c r="I18" s="33"/>
    </row>
    <row r="19" spans="1:9" ht="119.25" customHeight="1" thickBot="1" x14ac:dyDescent="0.3">
      <c r="A19" s="400" t="s">
        <v>41</v>
      </c>
      <c r="B19" s="401"/>
      <c r="C19" s="401"/>
      <c r="D19" s="401"/>
      <c r="E19" s="401"/>
      <c r="F19" s="402"/>
    </row>
    <row r="20" spans="1:9" ht="42.6" customHeight="1" x14ac:dyDescent="0.25">
      <c r="A20" s="414" t="s">
        <v>166</v>
      </c>
      <c r="B20" s="415"/>
      <c r="C20" s="415"/>
      <c r="D20" s="415"/>
      <c r="E20" s="415"/>
      <c r="F20" s="416"/>
    </row>
    <row r="21" spans="1:9" ht="14.25" customHeight="1" x14ac:dyDescent="0.25">
      <c r="A21" s="406" t="s">
        <v>163</v>
      </c>
      <c r="B21" s="407"/>
      <c r="C21" s="407"/>
      <c r="D21" s="407"/>
      <c r="E21" s="407"/>
      <c r="F21" s="152"/>
    </row>
    <row r="22" spans="1:9" ht="14.25" customHeight="1" x14ac:dyDescent="0.25">
      <c r="A22" s="406" t="s">
        <v>159</v>
      </c>
      <c r="B22" s="407"/>
      <c r="C22" s="407"/>
      <c r="D22" s="407"/>
      <c r="E22" s="407"/>
      <c r="F22" s="150"/>
    </row>
    <row r="23" spans="1:9" ht="15" thickBot="1" x14ac:dyDescent="0.3">
      <c r="A23" s="400" t="s">
        <v>160</v>
      </c>
      <c r="B23" s="401"/>
      <c r="C23" s="401"/>
      <c r="D23" s="401"/>
      <c r="E23" s="401"/>
      <c r="F23" s="151"/>
    </row>
    <row r="24" spans="1:9" ht="30" customHeight="1" x14ac:dyDescent="0.25">
      <c r="A24" s="377" t="s">
        <v>169</v>
      </c>
      <c r="B24" s="378"/>
      <c r="C24" s="378"/>
      <c r="D24" s="378"/>
      <c r="E24" s="378"/>
      <c r="F24" s="417"/>
      <c r="G24" s="33"/>
      <c r="H24" s="33"/>
      <c r="I24" s="33"/>
    </row>
    <row r="25" spans="1:9" x14ac:dyDescent="0.25">
      <c r="A25" s="406" t="s">
        <v>164</v>
      </c>
      <c r="B25" s="407"/>
      <c r="C25" s="407"/>
      <c r="D25" s="407"/>
      <c r="E25" s="407"/>
      <c r="F25" s="420"/>
      <c r="G25" s="33"/>
      <c r="H25" s="33"/>
      <c r="I25" s="33"/>
    </row>
    <row r="26" spans="1:9" ht="14.25" customHeight="1" thickBot="1" x14ac:dyDescent="0.3">
      <c r="A26" s="406" t="s">
        <v>165</v>
      </c>
      <c r="B26" s="407"/>
      <c r="C26" s="407"/>
      <c r="D26" s="407"/>
      <c r="E26" s="418" t="str">
        <f>úvod!C13</f>
        <v>CZ.05.1.30/0.0/0.0/17_071/……….</v>
      </c>
      <c r="F26" s="419"/>
    </row>
    <row r="27" spans="1:9" ht="42.6" customHeight="1" x14ac:dyDescent="0.25">
      <c r="A27" s="41" t="s">
        <v>42</v>
      </c>
      <c r="B27" s="403"/>
      <c r="C27" s="404"/>
      <c r="D27" s="404"/>
      <c r="E27" s="404"/>
      <c r="F27" s="405"/>
    </row>
    <row r="28" spans="1:9" ht="42.6" customHeight="1" x14ac:dyDescent="0.25">
      <c r="A28" s="42" t="s">
        <v>43</v>
      </c>
      <c r="B28" s="408"/>
      <c r="C28" s="409"/>
      <c r="D28" s="409"/>
      <c r="E28" s="409"/>
      <c r="F28" s="410"/>
    </row>
    <row r="29" spans="1:9" x14ac:dyDescent="0.25">
      <c r="A29" s="42" t="s">
        <v>44</v>
      </c>
      <c r="B29" s="408"/>
      <c r="C29" s="409"/>
      <c r="D29" s="409"/>
      <c r="E29" s="409"/>
      <c r="F29" s="410"/>
    </row>
    <row r="30" spans="1:9" ht="15" thickBot="1" x14ac:dyDescent="0.3">
      <c r="A30" s="43" t="s">
        <v>14</v>
      </c>
      <c r="B30" s="411"/>
      <c r="C30" s="412"/>
      <c r="D30" s="412"/>
      <c r="E30" s="412"/>
      <c r="F30" s="413"/>
    </row>
  </sheetData>
  <dataConsolidate/>
  <customSheetViews>
    <customSheetView guid="{D8D8E2A2-AEAF-46F5-8367-781006FC9D2B}" showGridLines="0">
      <selection activeCell="A4" sqref="A4:F4"/>
      <pageMargins left="0.70866141732283472" right="0.70866141732283472" top="0.74803149606299213" bottom="0.74803149606299213" header="0.31496062992125984" footer="0.31496062992125984"/>
      <pageSetup paperSize="9" orientation="portrait" horizontalDpi="4294967293" verticalDpi="4294967293" r:id="rId1"/>
      <headerFooter alignWithMargins="0">
        <oddHeader>&amp;L&amp;G&amp;R&amp;G</oddHeader>
        <oddFooter>&amp;L&amp;G
&amp;"Segoe UI,Obyčejné"&amp;8Příloha č. 1 Výzvy č. 2/2018</oddFooter>
      </headerFooter>
    </customSheetView>
    <customSheetView guid="{5E37094E-44D5-4A75-804E-325D0EAE0DE9}" scale="85" showPageBreaks="1" showGridLines="0" view="pageLayout" topLeftCell="A19">
      <selection activeCell="A24" sqref="A24:F24"/>
      <pageMargins left="0.70866141732283472" right="0.70866141732283472" top="0.74803149606299213" bottom="0.74803149606299213" header="0.31496062992125984" footer="0.31496062992125984"/>
      <pageSetup paperSize="9" orientation="portrait" horizontalDpi="4294967293" verticalDpi="4294967293" r:id="rId2"/>
      <headerFooter alignWithMargins="0">
        <oddHeader>&amp;L&amp;G&amp;R&amp;G</oddHeader>
        <oddFooter>&amp;L&amp;G
&amp;"Segoe UI,Obyčejné"&amp;8Příloha č. 1 Výzvy č. X/2018</oddFooter>
      </headerFooter>
    </customSheetView>
  </customSheetViews>
  <mergeCells count="31">
    <mergeCell ref="B28:F28"/>
    <mergeCell ref="B29:F29"/>
    <mergeCell ref="B30:F30"/>
    <mergeCell ref="A20:F20"/>
    <mergeCell ref="A21:E21"/>
    <mergeCell ref="A22:E22"/>
    <mergeCell ref="A23:E23"/>
    <mergeCell ref="A24:F24"/>
    <mergeCell ref="E26:F26"/>
    <mergeCell ref="A25:F25"/>
    <mergeCell ref="C15:F15"/>
    <mergeCell ref="C16:F16"/>
    <mergeCell ref="A17:F17"/>
    <mergeCell ref="A19:F19"/>
    <mergeCell ref="B27:F27"/>
    <mergeCell ref="A26:D26"/>
    <mergeCell ref="A18:F18"/>
    <mergeCell ref="A6:F6"/>
    <mergeCell ref="A1:F1"/>
    <mergeCell ref="A2:F2"/>
    <mergeCell ref="A3:E3"/>
    <mergeCell ref="A4:F4"/>
    <mergeCell ref="A5:F5"/>
    <mergeCell ref="A14:F14"/>
    <mergeCell ref="A12:F12"/>
    <mergeCell ref="A13:F13"/>
    <mergeCell ref="A7:D7"/>
    <mergeCell ref="A8:F8"/>
    <mergeCell ref="A9:F9"/>
    <mergeCell ref="A10:F10"/>
    <mergeCell ref="A11:F11"/>
  </mergeCells>
  <dataValidations disablePrompts="1" count="2">
    <dataValidation type="list" allowBlank="1" showInputMessage="1" showErrorMessage="1" prompt="vyberte z možností" sqref="E7">
      <formula1>"investiční, neinivestiční"</formula1>
    </dataValidation>
    <dataValidation type="list" allowBlank="1" showInputMessage="1" showErrorMessage="1" sqref="E6">
      <formula1>"investiční,neinvestiční,kombinace 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horizontalDpi="4294967293" verticalDpi="4294967293" r:id="rId3"/>
  <headerFooter alignWithMargins="0">
    <oddHeader>&amp;L&amp;G&amp;R&amp;G</oddHeader>
    <oddFooter>&amp;L&amp;G
&amp;"Segoe UI,Obyčejné"&amp;8Příloha č. 1 Výzvy č. X/2018</oddFooter>
  </headerFooter>
  <drawing r:id="rId4"/>
  <legacyDrawing r:id="rId5"/>
  <legacyDrawingHF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7" name="Option Button 1">
              <controlPr defaultSize="0" autoFill="0" autoLine="0" autoPict="0">
                <anchor moveWithCells="1">
                  <from>
                    <xdr:col>1</xdr:col>
                    <xdr:colOff>180975</xdr:colOff>
                    <xdr:row>14</xdr:row>
                    <xdr:rowOff>0</xdr:rowOff>
                  </from>
                  <to>
                    <xdr:col>1</xdr:col>
                    <xdr:colOff>381000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8" name="Option Button 2">
              <controlPr defaultSize="0" autoFill="0" autoLine="0" autoPict="0">
                <anchor moveWithCells="1">
                  <from>
                    <xdr:col>1</xdr:col>
                    <xdr:colOff>161925</xdr:colOff>
                    <xdr:row>15</xdr:row>
                    <xdr:rowOff>57150</xdr:rowOff>
                  </from>
                  <to>
                    <xdr:col>1</xdr:col>
                    <xdr:colOff>352425</xdr:colOff>
                    <xdr:row>15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11</vt:i4>
      </vt:variant>
    </vt:vector>
  </HeadingPairs>
  <TitlesOfParts>
    <vt:vector size="17" baseType="lpstr">
      <vt:lpstr>úvod</vt:lpstr>
      <vt:lpstr>I. Žadatel</vt:lpstr>
      <vt:lpstr>II. Projekt</vt:lpstr>
      <vt:lpstr>III. Kumulativní rozpočet</vt:lpstr>
      <vt:lpstr>List2</vt:lpstr>
      <vt:lpstr>IV. Prohlášení žadatele</vt:lpstr>
      <vt:lpstr>List2!_Toc422476566</vt:lpstr>
      <vt:lpstr>List2!_Toc422476567</vt:lpstr>
      <vt:lpstr>List2!_Toc422476568</vt:lpstr>
      <vt:lpstr>List2!_Toc422476569</vt:lpstr>
      <vt:lpstr>List2!_Toc422476571</vt:lpstr>
      <vt:lpstr>List2!_Toc422476573</vt:lpstr>
      <vt:lpstr>List2!_Toc422476574</vt:lpstr>
      <vt:lpstr>List2!_Toc422476575</vt:lpstr>
      <vt:lpstr>List2!_Toc422476576</vt:lpstr>
      <vt:lpstr>'II. Projekt'!Oblast_tisku</vt:lpstr>
      <vt:lpstr>úvod!Oblast_tisku</vt:lpstr>
    </vt:vector>
  </TitlesOfParts>
  <Company>MHMP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320</cp:lastModifiedBy>
  <cp:lastPrinted>2018-08-07T11:01:07Z</cp:lastPrinted>
  <dcterms:created xsi:type="dcterms:W3CDTF">2008-08-17T19:22:07Z</dcterms:created>
  <dcterms:modified xsi:type="dcterms:W3CDTF">2018-08-16T10:13:12Z</dcterms:modified>
</cp:coreProperties>
</file>