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T:\SOZP\OMet\OdMetNP\NPŽP\!Výzvy 2023\2_2023_Pilíře_NPO\Schválená výzva\návod na vyplnění rozpočtové položky v AIS\"/>
    </mc:Choice>
  </mc:AlternateContent>
  <xr:revisionPtr revIDLastSave="0" documentId="14_{ACFA13CB-A665-4C11-910B-0236537746A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20" i="1"/>
  <c r="Q19" i="1" s="1"/>
  <c r="Q22" i="1"/>
  <c r="Q23" i="1"/>
  <c r="Q25" i="1"/>
  <c r="Q26" i="1"/>
  <c r="Q28" i="1"/>
  <c r="Q29" i="1"/>
  <c r="Q30" i="1"/>
  <c r="Q31" i="1"/>
  <c r="Q32" i="1"/>
  <c r="Q33" i="1"/>
  <c r="Q34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19" i="1" s="1"/>
  <c r="M22" i="1"/>
  <c r="M23" i="1"/>
  <c r="M25" i="1"/>
  <c r="M26" i="1"/>
  <c r="M28" i="1"/>
  <c r="M29" i="1"/>
  <c r="M30" i="1"/>
  <c r="M31" i="1"/>
  <c r="M32" i="1"/>
  <c r="M33" i="1"/>
  <c r="M34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19" i="1" s="1"/>
  <c r="I22" i="1"/>
  <c r="I23" i="1"/>
  <c r="I25" i="1"/>
  <c r="I26" i="1"/>
  <c r="I28" i="1"/>
  <c r="I29" i="1"/>
  <c r="I30" i="1"/>
  <c r="I31" i="1"/>
  <c r="I32" i="1"/>
  <c r="I33" i="1"/>
  <c r="I34" i="1"/>
  <c r="Q24" i="1" l="1"/>
  <c r="I21" i="1"/>
  <c r="M21" i="1"/>
  <c r="Q27" i="1"/>
  <c r="M6" i="1"/>
  <c r="Q6" i="1"/>
  <c r="I27" i="1"/>
  <c r="M27" i="1"/>
  <c r="Q21" i="1"/>
  <c r="I24" i="1"/>
  <c r="M24" i="1"/>
  <c r="D24" i="1" s="1"/>
  <c r="I6" i="1"/>
  <c r="I36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8" i="1"/>
  <c r="D29" i="1"/>
  <c r="D30" i="1"/>
  <c r="D31" i="1"/>
  <c r="D32" i="1"/>
  <c r="D33" i="1"/>
  <c r="D34" i="1"/>
  <c r="I40" i="1" l="1"/>
  <c r="I39" i="1"/>
  <c r="D27" i="1"/>
  <c r="D6" i="1"/>
  <c r="D36" i="1" s="1"/>
  <c r="Q36" i="1"/>
  <c r="Q39" i="1" s="1"/>
  <c r="M36" i="1"/>
  <c r="M39" i="1" s="1"/>
  <c r="C24" i="1" l="1"/>
  <c r="C21" i="1"/>
  <c r="C19" i="1"/>
  <c r="M40" i="1"/>
  <c r="Q40" i="1"/>
  <c r="D39" i="1" l="1"/>
  <c r="D40" i="1"/>
  <c r="E37" i="1"/>
  <c r="E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Blahusova Anita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Vypište jednotlivé pracovní pozice (ne jmenovitě) vztahující se k projektu. </t>
        </r>
      </text>
    </comment>
  </commentList>
</comments>
</file>

<file path=xl/sharedStrings.xml><?xml version="1.0" encoding="utf-8"?>
<sst xmlns="http://schemas.openxmlformats.org/spreadsheetml/2006/main" count="94" uniqueCount="76">
  <si>
    <t>PODROBNÝ ROZPOČET PROJEKTU</t>
  </si>
  <si>
    <t>Příloha č. 3</t>
  </si>
  <si>
    <t>doplňte název projektu</t>
  </si>
  <si>
    <t>Celkem</t>
  </si>
  <si>
    <t>V rozpočtu lze v případě potřeby přidávat řádky, vždy je nutno specifikovat.</t>
  </si>
  <si>
    <t>Kód výdaje</t>
  </si>
  <si>
    <t>Název výdaje</t>
  </si>
  <si>
    <t>% z celkových způsobilých přímých realizačních výdajů</t>
  </si>
  <si>
    <t>Výdaje celkem
(v Kč)</t>
  </si>
  <si>
    <t>Měrná jednotka</t>
  </si>
  <si>
    <t>Počet jednotek</t>
  </si>
  <si>
    <t>Jednotková cena včetně DPH (v Kč)</t>
  </si>
  <si>
    <t>Sazba DPH (%)</t>
  </si>
  <si>
    <t>Cena celkem bez DPH (způsobilý výdaj)</t>
  </si>
  <si>
    <t>01.</t>
  </si>
  <si>
    <t>Osobní náklady*</t>
  </si>
  <si>
    <t>01.01.</t>
  </si>
  <si>
    <t>Pracovní smlouvy</t>
  </si>
  <si>
    <t>01.01.01</t>
  </si>
  <si>
    <t>#</t>
  </si>
  <si>
    <t>01.01.02</t>
  </si>
  <si>
    <t>01.02.</t>
  </si>
  <si>
    <t>Dohody o pracovní činnosti (DPČ)</t>
  </si>
  <si>
    <t>01.02.01</t>
  </si>
  <si>
    <t>01.02.02</t>
  </si>
  <si>
    <t>01.03.</t>
  </si>
  <si>
    <t>Dohody o provedení práce (DPP)</t>
  </si>
  <si>
    <t>01.03.01</t>
  </si>
  <si>
    <t>01.03.02</t>
  </si>
  <si>
    <t>01.04.</t>
  </si>
  <si>
    <t>Autorský honorář</t>
  </si>
  <si>
    <t>01.05.</t>
  </si>
  <si>
    <t>Sociální pojištění</t>
  </si>
  <si>
    <t>01.06.</t>
  </si>
  <si>
    <t>Zdravotní pojištění</t>
  </si>
  <si>
    <t>02.</t>
  </si>
  <si>
    <t>02.01.</t>
  </si>
  <si>
    <t>konkretizujte které</t>
  </si>
  <si>
    <t>03.</t>
  </si>
  <si>
    <t>03.01.</t>
  </si>
  <si>
    <t>03.02.</t>
  </si>
  <si>
    <t>04.</t>
  </si>
  <si>
    <t>04.01.</t>
  </si>
  <si>
    <t>04.02.</t>
  </si>
  <si>
    <t>05.</t>
  </si>
  <si>
    <t>Výdaje na služby nezbytné pro realizaci předmětu podpory</t>
  </si>
  <si>
    <t>05.01.</t>
  </si>
  <si>
    <t>Výdaje na expertní, vzdělávací a další služby (lektorné, facilitace, analýzy, studie, publicitu apod.)</t>
  </si>
  <si>
    <t>05.02.</t>
  </si>
  <si>
    <t>Výdaje na tvorbu osvětových materiálů, audiovizuálních děl, výdaje na náku mediálního prostoru vč. sociálních sítí, publikací, periodik, skript včetně výdajů na grafické zpracování, předtiskovou přípravu, tisk a distribuci</t>
  </si>
  <si>
    <t>05.03.</t>
  </si>
  <si>
    <t>Výdaje na ověření účinku realizovaného vzdělávacího programu</t>
  </si>
  <si>
    <t>05.04.</t>
  </si>
  <si>
    <t>Výdaje za pronájem prostor pro konání vzdělávacích a osvětových aktivit</t>
  </si>
  <si>
    <t>05.05.</t>
  </si>
  <si>
    <t>05.06.</t>
  </si>
  <si>
    <t>Výdaje na služby na zajištění ubytování, stravování a dopravuúčastníků programu</t>
  </si>
  <si>
    <t>05.07.</t>
  </si>
  <si>
    <t>Celkové způsobilé výdaje projektu</t>
  </si>
  <si>
    <t>Podíl v %</t>
  </si>
  <si>
    <t>z toho investiční výdaje</t>
  </si>
  <si>
    <t>z toho neinvestiční výdaje</t>
  </si>
  <si>
    <t xml:space="preserve">Požadovaná výše dotace SFŽP ČR </t>
  </si>
  <si>
    <t>Vlastní zdroje žadatele</t>
  </si>
  <si>
    <r>
      <t xml:space="preserve">POZNÁMKY </t>
    </r>
    <r>
      <rPr>
        <sz val="7"/>
        <rFont val="Segoe UI"/>
        <family val="2"/>
        <charset val="238"/>
      </rPr>
      <t xml:space="preserve">: </t>
    </r>
  </si>
  <si>
    <t>Vyplňujte pouze zelená pole.</t>
  </si>
  <si>
    <t># V rozpočtu lze v případě potřeby přidávat řádky. Při vložení řádku zkontrolujte, zda se sčítají přidané hodnoty</t>
  </si>
  <si>
    <t>b) Veškeré výdaje musí být skutečně vynaloženy, být idenfikovatelné a prokazatelné v účetnictví příjemce podpory.</t>
  </si>
  <si>
    <t xml:space="preserve">c) Položky rozpočtu musí být konkrétní, aby bylo možné posoudit jejich způsobilost, z tohoto důvodu je dovoleno vkládat do jednotlivých kapitol rozpočtu další řádky. </t>
  </si>
  <si>
    <t>Rozpočet bude aktualizován na základě provedených výběrových řízení, přičemž tyto výdaje jsou maximální a již nebude možné je zvýšit.</t>
  </si>
  <si>
    <t>Režijní výdaje na služby související s realizací předmětu podpory (max 15 % CZV)</t>
  </si>
  <si>
    <t xml:space="preserve">Výdaje na pořízení zařízení a vybavení (max 10 % CZV) </t>
  </si>
  <si>
    <t xml:space="preserve">Cestovní výlohy (max 5 % CZV) </t>
  </si>
  <si>
    <t>* Vypište jednotlivé pracovní pozice vztahující se k projektu.</t>
  </si>
  <si>
    <t>Výdaje za pronájem technického vybavení</t>
  </si>
  <si>
    <t>a) Nezpůsobilé výdaje do rozpočtu neuvádět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</si>
</sst>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K_č_-;\-* #,##0.00\ _K_č_-;_-* &quot;-&quot;??\ _K_č_-;_-@_-"/>
    <numFmt numFmtId="166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sz val="8"/>
      <name val="Segoe UI"/>
      <family val="2"/>
      <charset val="238"/>
    </font>
    <font>
      <b/>
      <i/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7.5"/>
      <name val="Segoe UI"/>
      <family val="2"/>
      <charset val="238"/>
    </font>
    <font>
      <sz val="7.5"/>
      <name val="Segoe UI"/>
      <family val="2"/>
      <charset val="238"/>
    </font>
    <font>
      <i/>
      <sz val="8"/>
      <name val="Segoe UI"/>
      <family val="2"/>
      <charset val="238"/>
    </font>
    <font>
      <sz val="10"/>
      <name val="Arial CE"/>
      <charset val="238"/>
    </font>
    <font>
      <i/>
      <sz val="7.5"/>
      <name val="Segoe UI"/>
      <family val="2"/>
      <charset val="238"/>
    </font>
    <font>
      <sz val="7.5"/>
      <color theme="1" tint="0.499984740745262"/>
      <name val="Segoe UI"/>
      <family val="2"/>
      <charset val="238"/>
    </font>
    <font>
      <sz val="10"/>
      <name val="Arial"/>
      <family val="2"/>
      <charset val="238"/>
    </font>
    <font>
      <u/>
      <sz val="7"/>
      <name val="Segoe UI"/>
      <family val="2"/>
      <charset val="238"/>
    </font>
    <font>
      <sz val="7"/>
      <name val="Segoe UI"/>
      <family val="2"/>
      <charset val="238"/>
    </font>
    <font>
      <b/>
      <i/>
      <sz val="7"/>
      <name val="Segoe UI"/>
      <family val="2"/>
      <charset val="238"/>
    </font>
    <font>
      <sz val="9"/>
      <color indexed="81"/>
      <name val="Tahoma"/>
      <charset val="1"/>
    </font>
    <font>
      <b/>
      <sz val="7.5"/>
      <name val="Calibri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/>
    <xf numFmtId="0" fontId="5" fillId="6" borderId="8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7" borderId="6" xfId="0" applyNumberFormat="1" applyFont="1" applyFill="1" applyBorder="1" applyAlignment="1">
      <alignment vertical="center" wrapText="1"/>
    </xf>
    <xf numFmtId="4" fontId="9" fillId="7" borderId="17" xfId="0" applyNumberFormat="1" applyFont="1" applyFill="1" applyBorder="1" applyAlignment="1">
      <alignment vertical="top"/>
    </xf>
    <xf numFmtId="4" fontId="9" fillId="7" borderId="18" xfId="0" applyNumberFormat="1" applyFont="1" applyFill="1" applyBorder="1" applyAlignment="1">
      <alignment vertical="top"/>
    </xf>
    <xf numFmtId="4" fontId="8" fillId="7" borderId="9" xfId="0" applyNumberFormat="1" applyFont="1" applyFill="1" applyBorder="1" applyAlignment="1">
      <alignment horizontal="right" vertical="center" wrapText="1"/>
    </xf>
    <xf numFmtId="4" fontId="9" fillId="7" borderId="20" xfId="0" applyNumberFormat="1" applyFont="1" applyFill="1" applyBorder="1" applyAlignment="1">
      <alignment vertical="top"/>
    </xf>
    <xf numFmtId="4" fontId="9" fillId="3" borderId="24" xfId="0" applyNumberFormat="1" applyFont="1" applyFill="1" applyBorder="1" applyAlignment="1">
      <alignment vertical="top"/>
    </xf>
    <xf numFmtId="4" fontId="9" fillId="3" borderId="25" xfId="0" applyNumberFormat="1" applyFont="1" applyFill="1" applyBorder="1" applyAlignment="1">
      <alignment vertical="top"/>
    </xf>
    <xf numFmtId="4" fontId="9" fillId="3" borderId="27" xfId="0" applyNumberFormat="1" applyFont="1" applyFill="1" applyBorder="1" applyAlignment="1">
      <alignment vertical="top"/>
    </xf>
    <xf numFmtId="0" fontId="8" fillId="8" borderId="28" xfId="0" applyFont="1" applyFill="1" applyBorder="1" applyAlignment="1">
      <alignment horizontal="left" vertical="center" wrapText="1"/>
    </xf>
    <xf numFmtId="0" fontId="8" fillId="8" borderId="29" xfId="0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vertical="top"/>
    </xf>
    <xf numFmtId="4" fontId="9" fillId="3" borderId="32" xfId="0" applyNumberFormat="1" applyFont="1" applyFill="1" applyBorder="1" applyAlignment="1">
      <alignment vertical="top"/>
    </xf>
    <xf numFmtId="0" fontId="5" fillId="8" borderId="33" xfId="0" applyFont="1" applyFill="1" applyBorder="1" applyAlignment="1">
      <alignment horizontal="left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left" vertical="center"/>
    </xf>
    <xf numFmtId="0" fontId="8" fillId="9" borderId="13" xfId="0" applyFont="1" applyFill="1" applyBorder="1" applyAlignment="1">
      <alignment horizontal="left" vertical="center" wrapText="1"/>
    </xf>
    <xf numFmtId="164" fontId="8" fillId="9" borderId="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vertical="center"/>
    </xf>
    <xf numFmtId="4" fontId="8" fillId="4" borderId="18" xfId="0" applyNumberFormat="1" applyFont="1" applyFill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3" borderId="37" xfId="0" applyNumberFormat="1" applyFont="1" applyFill="1" applyBorder="1" applyAlignment="1">
      <alignment vertical="top"/>
    </xf>
    <xf numFmtId="4" fontId="9" fillId="3" borderId="38" xfId="0" applyNumberFormat="1" applyFont="1" applyFill="1" applyBorder="1" applyAlignment="1">
      <alignment vertical="top"/>
    </xf>
    <xf numFmtId="4" fontId="9" fillId="3" borderId="11" xfId="0" applyNumberFormat="1" applyFont="1" applyFill="1" applyBorder="1" applyAlignment="1">
      <alignment vertical="top"/>
    </xf>
    <xf numFmtId="0" fontId="8" fillId="0" borderId="12" xfId="0" applyFont="1" applyBorder="1" applyAlignment="1">
      <alignment horizontal="left" vertical="center"/>
    </xf>
    <xf numFmtId="0" fontId="9" fillId="8" borderId="36" xfId="0" applyFont="1" applyFill="1" applyBorder="1" applyAlignment="1">
      <alignment horizontal="center" vertical="center" wrapText="1"/>
    </xf>
    <xf numFmtId="4" fontId="9" fillId="3" borderId="40" xfId="0" applyNumberFormat="1" applyFont="1" applyFill="1" applyBorder="1" applyAlignment="1">
      <alignment vertical="top"/>
    </xf>
    <xf numFmtId="0" fontId="8" fillId="9" borderId="9" xfId="0" applyFont="1" applyFill="1" applyBorder="1" applyAlignment="1">
      <alignment horizontal="left" vertical="center" wrapText="1"/>
    </xf>
    <xf numFmtId="9" fontId="8" fillId="9" borderId="41" xfId="1" applyFont="1" applyFill="1" applyBorder="1" applyAlignment="1" applyProtection="1">
      <alignment horizontal="center" vertical="center" wrapText="1"/>
    </xf>
    <xf numFmtId="4" fontId="12" fillId="4" borderId="17" xfId="0" applyNumberFormat="1" applyFont="1" applyFill="1" applyBorder="1" applyAlignment="1">
      <alignment horizontal="left" vertical="top"/>
    </xf>
    <xf numFmtId="4" fontId="12" fillId="4" borderId="18" xfId="0" applyNumberFormat="1" applyFont="1" applyFill="1" applyBorder="1" applyAlignment="1">
      <alignment vertical="top"/>
    </xf>
    <xf numFmtId="4" fontId="12" fillId="4" borderId="20" xfId="0" applyNumberFormat="1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center"/>
    </xf>
    <xf numFmtId="0" fontId="13" fillId="8" borderId="5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vertical="top"/>
    </xf>
    <xf numFmtId="4" fontId="9" fillId="3" borderId="42" xfId="0" applyNumberFormat="1" applyFont="1" applyFill="1" applyBorder="1" applyAlignment="1">
      <alignment vertical="top"/>
    </xf>
    <xf numFmtId="0" fontId="8" fillId="9" borderId="43" xfId="0" applyFont="1" applyFill="1" applyBorder="1" applyAlignment="1">
      <alignment horizontal="left" vertical="center"/>
    </xf>
    <xf numFmtId="164" fontId="8" fillId="9" borderId="6" xfId="1" applyNumberFormat="1" applyFont="1" applyFill="1" applyBorder="1" applyAlignment="1" applyProtection="1">
      <alignment horizontal="center" vertical="center" wrapText="1"/>
    </xf>
    <xf numFmtId="4" fontId="12" fillId="4" borderId="38" xfId="0" applyNumberFormat="1" applyFont="1" applyFill="1" applyBorder="1" applyAlignment="1">
      <alignment horizontal="left" vertical="top"/>
    </xf>
    <xf numFmtId="4" fontId="12" fillId="4" borderId="44" xfId="0" applyNumberFormat="1" applyFont="1" applyFill="1" applyBorder="1" applyAlignment="1">
      <alignment vertical="top"/>
    </xf>
    <xf numFmtId="4" fontId="12" fillId="4" borderId="45" xfId="0" applyNumberFormat="1" applyFont="1" applyFill="1" applyBorder="1" applyAlignment="1">
      <alignment horizontal="left" vertical="top"/>
    </xf>
    <xf numFmtId="49" fontId="8" fillId="0" borderId="26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" fontId="12" fillId="0" borderId="0" xfId="0" applyNumberFormat="1" applyFont="1" applyAlignment="1">
      <alignment horizontal="left" vertical="top"/>
    </xf>
    <xf numFmtId="4" fontId="12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" fontId="8" fillId="10" borderId="2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left" vertical="center"/>
    </xf>
    <xf numFmtId="4" fontId="9" fillId="0" borderId="49" xfId="0" applyNumberFormat="1" applyFont="1" applyBorder="1" applyAlignment="1">
      <alignment vertical="center"/>
    </xf>
    <xf numFmtId="4" fontId="8" fillId="7" borderId="2" xfId="0" applyNumberFormat="1" applyFont="1" applyFill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4" fontId="9" fillId="5" borderId="25" xfId="0" applyNumberFormat="1" applyFont="1" applyFill="1" applyBorder="1" applyAlignment="1">
      <alignment horizontal="right" vertical="center"/>
    </xf>
    <xf numFmtId="9" fontId="9" fillId="4" borderId="25" xfId="1" applyFont="1" applyFill="1" applyBorder="1" applyAlignment="1" applyProtection="1">
      <alignment horizontal="center" vertical="center" wrapText="1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6" fontId="8" fillId="10" borderId="32" xfId="3" applyNumberFormat="1" applyFont="1" applyFill="1" applyBorder="1" applyAlignment="1" applyProtection="1">
      <alignment horizontal="right" vertical="center"/>
    </xf>
    <xf numFmtId="9" fontId="8" fillId="5" borderId="32" xfId="0" applyNumberFormat="1" applyFont="1" applyFill="1" applyBorder="1" applyAlignment="1">
      <alignment horizontal="center" vertical="center"/>
    </xf>
    <xf numFmtId="166" fontId="9" fillId="4" borderId="32" xfId="3" applyNumberFormat="1" applyFont="1" applyFill="1" applyBorder="1" applyAlignment="1" applyProtection="1">
      <alignment horizontal="right" vertical="center"/>
    </xf>
    <xf numFmtId="166" fontId="8" fillId="10" borderId="11" xfId="3" applyNumberFormat="1" applyFont="1" applyFill="1" applyBorder="1" applyAlignment="1" applyProtection="1">
      <alignment horizontal="right" vertical="center"/>
    </xf>
    <xf numFmtId="9" fontId="8" fillId="7" borderId="11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vertical="center"/>
    </xf>
    <xf numFmtId="166" fontId="9" fillId="4" borderId="11" xfId="3" applyNumberFormat="1" applyFont="1" applyFill="1" applyBorder="1" applyAlignment="1" applyProtection="1">
      <alignment horizontal="right" vertical="center"/>
    </xf>
    <xf numFmtId="0" fontId="9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 applyProtection="1">
      <alignment horizontal="left" vertical="center"/>
      <protection locked="0"/>
    </xf>
    <xf numFmtId="9" fontId="3" fillId="0" borderId="0" xfId="1" applyFont="1" applyFill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 applyProtection="1">
      <alignment horizontal="left"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2" borderId="0" xfId="2" applyFont="1" applyBorder="1" applyAlignment="1">
      <alignment vertical="center"/>
    </xf>
    <xf numFmtId="0" fontId="5" fillId="8" borderId="34" xfId="0" applyFont="1" applyFill="1" applyBorder="1" applyAlignment="1">
      <alignment horizontal="left" vertical="center" wrapText="1"/>
    </xf>
    <xf numFmtId="0" fontId="10" fillId="8" borderId="34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4" fontId="9" fillId="7" borderId="52" xfId="0" applyNumberFormat="1" applyFont="1" applyFill="1" applyBorder="1" applyAlignment="1">
      <alignment vertical="top"/>
    </xf>
    <xf numFmtId="4" fontId="9" fillId="7" borderId="46" xfId="0" applyNumberFormat="1" applyFont="1" applyFill="1" applyBorder="1" applyAlignment="1">
      <alignment vertical="top"/>
    </xf>
    <xf numFmtId="4" fontId="9" fillId="7" borderId="35" xfId="0" applyNumberFormat="1" applyFont="1" applyFill="1" applyBorder="1" applyAlignment="1">
      <alignment vertical="top"/>
    </xf>
    <xf numFmtId="4" fontId="9" fillId="7" borderId="22" xfId="0" applyNumberFormat="1" applyFont="1" applyFill="1" applyBorder="1" applyAlignment="1">
      <alignment vertical="top"/>
    </xf>
    <xf numFmtId="4" fontId="9" fillId="7" borderId="6" xfId="0" applyNumberFormat="1" applyFont="1" applyFill="1" applyBorder="1" applyAlignment="1">
      <alignment vertical="top"/>
    </xf>
    <xf numFmtId="0" fontId="9" fillId="9" borderId="23" xfId="0" applyFont="1" applyFill="1" applyBorder="1" applyAlignment="1">
      <alignment vertical="top"/>
    </xf>
    <xf numFmtId="0" fontId="9" fillId="9" borderId="39" xfId="0" applyFont="1" applyFill="1" applyBorder="1" applyAlignment="1">
      <alignment horizontal="center" vertical="top"/>
    </xf>
    <xf numFmtId="0" fontId="8" fillId="9" borderId="34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vertical="top"/>
    </xf>
    <xf numFmtId="4" fontId="9" fillId="3" borderId="18" xfId="0" applyNumberFormat="1" applyFont="1" applyFill="1" applyBorder="1" applyAlignment="1">
      <alignment vertical="top"/>
    </xf>
    <xf numFmtId="49" fontId="8" fillId="0" borderId="51" xfId="0" applyNumberFormat="1" applyFont="1" applyBorder="1" applyAlignment="1">
      <alignment horizontal="left" vertical="center"/>
    </xf>
    <xf numFmtId="49" fontId="8" fillId="8" borderId="48" xfId="0" applyNumberFormat="1" applyFont="1" applyFill="1" applyBorder="1" applyAlignment="1">
      <alignment horizontal="left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54" xfId="0" applyFont="1" applyFill="1" applyBorder="1" applyAlignment="1">
      <alignment horizontal="left" vertical="center" wrapText="1"/>
    </xf>
    <xf numFmtId="0" fontId="8" fillId="9" borderId="53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164" fontId="8" fillId="9" borderId="9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6" xfId="0" applyFont="1" applyFill="1" applyBorder="1" applyAlignment="1">
      <alignment horizontal="left" vertical="center" wrapText="1"/>
    </xf>
    <xf numFmtId="0" fontId="5" fillId="8" borderId="35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4" fontId="9" fillId="9" borderId="18" xfId="0" applyNumberFormat="1" applyFont="1" applyFill="1" applyBorder="1" applyAlignment="1">
      <alignment vertical="top"/>
    </xf>
    <xf numFmtId="4" fontId="9" fillId="9" borderId="25" xfId="0" applyNumberFormat="1" applyFont="1" applyFill="1" applyBorder="1" applyAlignment="1">
      <alignment vertical="top"/>
    </xf>
    <xf numFmtId="4" fontId="9" fillId="3" borderId="55" xfId="0" applyNumberFormat="1" applyFont="1" applyFill="1" applyBorder="1" applyAlignment="1">
      <alignment vertical="top"/>
    </xf>
    <xf numFmtId="4" fontId="8" fillId="7" borderId="9" xfId="0" applyNumberFormat="1" applyFont="1" applyFill="1" applyBorder="1" applyAlignment="1">
      <alignment vertical="top"/>
    </xf>
    <xf numFmtId="0" fontId="5" fillId="8" borderId="16" xfId="0" applyFont="1" applyFill="1" applyBorder="1" applyAlignment="1">
      <alignment horizontal="left" vertical="center" wrapText="1"/>
    </xf>
    <xf numFmtId="4" fontId="8" fillId="7" borderId="15" xfId="0" applyNumberFormat="1" applyFont="1" applyFill="1" applyBorder="1" applyAlignment="1">
      <alignment vertical="center" wrapText="1"/>
    </xf>
    <xf numFmtId="4" fontId="8" fillId="7" borderId="46" xfId="0" applyNumberFormat="1" applyFont="1" applyFill="1" applyBorder="1" applyAlignment="1">
      <alignment vertical="center" wrapText="1"/>
    </xf>
    <xf numFmtId="4" fontId="8" fillId="7" borderId="16" xfId="0" applyNumberFormat="1" applyFont="1" applyFill="1" applyBorder="1" applyAlignment="1">
      <alignment vertical="top"/>
    </xf>
    <xf numFmtId="4" fontId="9" fillId="7" borderId="44" xfId="0" applyNumberFormat="1" applyFont="1" applyFill="1" applyBorder="1" applyAlignment="1">
      <alignment vertical="top"/>
    </xf>
    <xf numFmtId="4" fontId="8" fillId="7" borderId="16" xfId="0" applyNumberFormat="1" applyFont="1" applyFill="1" applyBorder="1" applyAlignment="1">
      <alignment horizontal="right" vertical="center" wrapText="1"/>
    </xf>
    <xf numFmtId="0" fontId="8" fillId="8" borderId="53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vertical="top"/>
    </xf>
    <xf numFmtId="4" fontId="9" fillId="9" borderId="20" xfId="0" applyNumberFormat="1" applyFont="1" applyFill="1" applyBorder="1" applyAlignment="1">
      <alignment vertical="top"/>
    </xf>
    <xf numFmtId="4" fontId="9" fillId="9" borderId="44" xfId="0" applyNumberFormat="1" applyFont="1" applyFill="1" applyBorder="1" applyAlignment="1">
      <alignment vertical="top"/>
    </xf>
    <xf numFmtId="4" fontId="9" fillId="3" borderId="45" xfId="0" applyNumberFormat="1" applyFont="1" applyFill="1" applyBorder="1" applyAlignment="1">
      <alignment vertical="top"/>
    </xf>
    <xf numFmtId="4" fontId="9" fillId="3" borderId="44" xfId="0" applyNumberFormat="1" applyFont="1" applyFill="1" applyBorder="1" applyAlignment="1">
      <alignment vertical="top"/>
    </xf>
    <xf numFmtId="4" fontId="9" fillId="9" borderId="2" xfId="0" applyNumberFormat="1" applyFont="1" applyFill="1" applyBorder="1" applyAlignment="1">
      <alignment vertical="top"/>
    </xf>
    <xf numFmtId="4" fontId="8" fillId="7" borderId="5" xfId="0" applyNumberFormat="1" applyFont="1" applyFill="1" applyBorder="1" applyAlignment="1">
      <alignment vertical="top"/>
    </xf>
    <xf numFmtId="4" fontId="9" fillId="7" borderId="2" xfId="0" applyNumberFormat="1" applyFont="1" applyFill="1" applyBorder="1" applyAlignment="1">
      <alignment vertical="top"/>
    </xf>
    <xf numFmtId="4" fontId="8" fillId="7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4" fontId="6" fillId="3" borderId="1" xfId="0" applyNumberFormat="1" applyFont="1" applyFill="1" applyBorder="1" applyAlignment="1">
      <alignment horizontal="center" vertical="top"/>
    </xf>
    <xf numFmtId="4" fontId="7" fillId="3" borderId="2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48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4" borderId="50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</cellXfs>
  <cellStyles count="4">
    <cellStyle name="Čárka 2" xfId="3" xr:uid="{00000000-0005-0000-0000-000000000000}"/>
    <cellStyle name="Normální" xfId="0" builtinId="0"/>
    <cellStyle name="Procenta" xfId="1" builtinId="5"/>
    <cellStyle name="Správně" xfId="2" builtinId="26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Q52"/>
  <sheetViews>
    <sheetView tabSelected="1" view="pageLayout" topLeftCell="A31" zoomScaleNormal="100" workbookViewId="0">
      <selection activeCell="B49" sqref="B49:H49"/>
    </sheetView>
  </sheetViews>
  <sheetFormatPr defaultRowHeight="15" x14ac:dyDescent="0.25"/>
  <cols>
    <col min="1" max="1" width="10.42578125" customWidth="1"/>
    <col min="2" max="2" width="11.28515625" customWidth="1"/>
  </cols>
  <sheetData>
    <row r="1" spans="1:17" ht="17.25" x14ac:dyDescent="0.3">
      <c r="A1" s="1"/>
      <c r="B1" s="5" t="s">
        <v>0</v>
      </c>
      <c r="C1" s="5"/>
      <c r="D1" s="5"/>
      <c r="E1" s="5"/>
      <c r="F1" s="2"/>
      <c r="G1" s="183"/>
      <c r="H1" s="183"/>
      <c r="I1" s="183"/>
      <c r="J1" s="3"/>
      <c r="K1" s="166"/>
      <c r="L1" s="166"/>
      <c r="M1" s="166"/>
      <c r="N1" s="4"/>
      <c r="O1" s="164" t="s">
        <v>1</v>
      </c>
      <c r="P1" s="164"/>
      <c r="Q1" s="164"/>
    </row>
    <row r="2" spans="1:17" ht="18" thickBot="1" x14ac:dyDescent="0.35">
      <c r="A2" s="1"/>
      <c r="B2" s="5"/>
      <c r="C2" s="5"/>
      <c r="D2" s="5"/>
      <c r="E2" s="5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167" t="s">
        <v>2</v>
      </c>
      <c r="B3" s="168"/>
      <c r="C3" s="169" t="s">
        <v>3</v>
      </c>
      <c r="D3" s="170"/>
      <c r="E3" s="171"/>
      <c r="F3" s="172">
        <v>2023</v>
      </c>
      <c r="G3" s="172"/>
      <c r="H3" s="172"/>
      <c r="I3" s="172"/>
      <c r="J3" s="172">
        <v>2024</v>
      </c>
      <c r="K3" s="172"/>
      <c r="L3" s="172"/>
      <c r="M3" s="172"/>
      <c r="N3" s="173">
        <v>2025</v>
      </c>
      <c r="O3" s="174"/>
      <c r="P3" s="174"/>
      <c r="Q3" s="175"/>
    </row>
    <row r="4" spans="1:17" ht="32.25" customHeight="1" thickBot="1" x14ac:dyDescent="0.3">
      <c r="A4" s="176" t="s">
        <v>4</v>
      </c>
      <c r="B4" s="177"/>
      <c r="C4" s="177"/>
      <c r="D4" s="177"/>
      <c r="E4" s="178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</row>
    <row r="5" spans="1:17" ht="59.25" thickBot="1" x14ac:dyDescent="0.3">
      <c r="A5" s="8" t="s">
        <v>5</v>
      </c>
      <c r="B5" s="9" t="s">
        <v>6</v>
      </c>
      <c r="C5" s="10" t="s">
        <v>7</v>
      </c>
      <c r="D5" s="11" t="s">
        <v>8</v>
      </c>
      <c r="E5" s="110" t="s">
        <v>9</v>
      </c>
      <c r="F5" s="12" t="s">
        <v>10</v>
      </c>
      <c r="G5" s="13" t="s">
        <v>11</v>
      </c>
      <c r="H5" s="13" t="s">
        <v>12</v>
      </c>
      <c r="I5" s="15" t="s">
        <v>13</v>
      </c>
      <c r="J5" s="12" t="s">
        <v>10</v>
      </c>
      <c r="K5" s="13" t="s">
        <v>11</v>
      </c>
      <c r="L5" s="13" t="s">
        <v>12</v>
      </c>
      <c r="M5" s="15" t="s">
        <v>13</v>
      </c>
      <c r="N5" s="16" t="s">
        <v>10</v>
      </c>
      <c r="O5" s="13" t="s">
        <v>11</v>
      </c>
      <c r="P5" s="14" t="s">
        <v>12</v>
      </c>
      <c r="Q5" s="15" t="s">
        <v>13</v>
      </c>
    </row>
    <row r="6" spans="1:17" ht="21.75" thickBot="1" x14ac:dyDescent="0.3">
      <c r="A6" s="126" t="s">
        <v>14</v>
      </c>
      <c r="B6" s="138" t="s">
        <v>15</v>
      </c>
      <c r="C6" s="130"/>
      <c r="D6" s="17">
        <f>SUM(I6,M6,Q6,)</f>
        <v>0</v>
      </c>
      <c r="E6" s="111"/>
      <c r="F6" s="18"/>
      <c r="G6" s="19"/>
      <c r="H6" s="19"/>
      <c r="I6" s="146">
        <f>SUM(I7:I18)</f>
        <v>0</v>
      </c>
      <c r="J6" s="21"/>
      <c r="K6" s="19"/>
      <c r="L6" s="19"/>
      <c r="M6" s="20">
        <f>SUM(M7:M18)</f>
        <v>0</v>
      </c>
      <c r="N6" s="21"/>
      <c r="O6" s="19"/>
      <c r="P6" s="19"/>
      <c r="Q6" s="20">
        <f>SUM(Q7:Q18)</f>
        <v>0</v>
      </c>
    </row>
    <row r="7" spans="1:17" ht="21.75" thickBot="1" x14ac:dyDescent="0.3">
      <c r="A7" s="127" t="s">
        <v>16</v>
      </c>
      <c r="B7" s="133" t="s">
        <v>17</v>
      </c>
      <c r="C7" s="131"/>
      <c r="D7" s="17">
        <f t="shared" ref="D7:D34" si="0">SUM(I7,M7,Q7,)</f>
        <v>0</v>
      </c>
      <c r="E7" s="115"/>
      <c r="F7" s="18"/>
      <c r="G7" s="19"/>
      <c r="H7" s="156"/>
      <c r="I7" s="146">
        <f t="shared" ref="I7:I34" si="1">((F7*G7)/(100+H7))*100</f>
        <v>0</v>
      </c>
      <c r="J7" s="18"/>
      <c r="K7" s="19"/>
      <c r="L7" s="21"/>
      <c r="M7" s="20">
        <f t="shared" ref="M7:M34" si="2">((J7*K7)/(100+L7))*100</f>
        <v>0</v>
      </c>
      <c r="N7" s="18"/>
      <c r="O7" s="19"/>
      <c r="P7" s="21"/>
      <c r="Q7" s="20">
        <f t="shared" ref="Q7:Q34" si="3">((N7*O7)/(100+P7))*100</f>
        <v>0</v>
      </c>
    </row>
    <row r="8" spans="1:17" x14ac:dyDescent="0.25">
      <c r="A8" s="124" t="s">
        <v>18</v>
      </c>
      <c r="B8" s="134" t="s">
        <v>19</v>
      </c>
      <c r="C8" s="125"/>
      <c r="D8" s="149">
        <f t="shared" si="0"/>
        <v>0</v>
      </c>
      <c r="E8" s="112"/>
      <c r="F8" s="55"/>
      <c r="G8" s="54"/>
      <c r="H8" s="160"/>
      <c r="I8" s="161">
        <f t="shared" si="1"/>
        <v>0</v>
      </c>
      <c r="J8" s="55"/>
      <c r="K8" s="54"/>
      <c r="L8" s="162"/>
      <c r="M8" s="163">
        <f t="shared" si="2"/>
        <v>0</v>
      </c>
      <c r="N8" s="55"/>
      <c r="O8" s="54"/>
      <c r="P8" s="162"/>
      <c r="Q8" s="163">
        <f t="shared" si="3"/>
        <v>0</v>
      </c>
    </row>
    <row r="9" spans="1:17" ht="15.75" thickBot="1" x14ac:dyDescent="0.3">
      <c r="A9" s="123" t="s">
        <v>20</v>
      </c>
      <c r="B9" s="135" t="s">
        <v>19</v>
      </c>
      <c r="C9" s="45"/>
      <c r="D9" s="148">
        <f t="shared" si="0"/>
        <v>0</v>
      </c>
      <c r="E9" s="113"/>
      <c r="F9" s="46"/>
      <c r="G9" s="43"/>
      <c r="H9" s="157"/>
      <c r="I9" s="150">
        <f t="shared" si="1"/>
        <v>0</v>
      </c>
      <c r="J9" s="158"/>
      <c r="K9" s="159"/>
      <c r="L9" s="151"/>
      <c r="M9" s="152">
        <f t="shared" si="2"/>
        <v>0</v>
      </c>
      <c r="N9" s="158"/>
      <c r="O9" s="159"/>
      <c r="P9" s="151"/>
      <c r="Q9" s="152">
        <f t="shared" si="3"/>
        <v>0</v>
      </c>
    </row>
    <row r="10" spans="1:17" ht="32.25" thickBot="1" x14ac:dyDescent="0.3">
      <c r="A10" s="127" t="s">
        <v>21</v>
      </c>
      <c r="B10" s="133" t="s">
        <v>22</v>
      </c>
      <c r="C10" s="131"/>
      <c r="D10" s="17">
        <f t="shared" si="0"/>
        <v>0</v>
      </c>
      <c r="E10" s="115"/>
      <c r="F10" s="18"/>
      <c r="G10" s="19"/>
      <c r="H10" s="156"/>
      <c r="I10" s="146">
        <f t="shared" si="1"/>
        <v>0</v>
      </c>
      <c r="J10" s="18"/>
      <c r="K10" s="19"/>
      <c r="L10" s="21"/>
      <c r="M10" s="20">
        <f t="shared" si="2"/>
        <v>0</v>
      </c>
      <c r="N10" s="18"/>
      <c r="O10" s="19"/>
      <c r="P10" s="21"/>
      <c r="Q10" s="20">
        <f t="shared" si="3"/>
        <v>0</v>
      </c>
    </row>
    <row r="11" spans="1:17" x14ac:dyDescent="0.25">
      <c r="A11" s="124" t="s">
        <v>23</v>
      </c>
      <c r="B11" s="134" t="s">
        <v>19</v>
      </c>
      <c r="C11" s="125"/>
      <c r="D11" s="149">
        <f t="shared" si="0"/>
        <v>0</v>
      </c>
      <c r="E11" s="112"/>
      <c r="F11" s="55"/>
      <c r="G11" s="54"/>
      <c r="H11" s="160"/>
      <c r="I11" s="161">
        <f t="shared" si="1"/>
        <v>0</v>
      </c>
      <c r="J11" s="55"/>
      <c r="K11" s="54"/>
      <c r="L11" s="162"/>
      <c r="M11" s="163">
        <f t="shared" si="2"/>
        <v>0</v>
      </c>
      <c r="N11" s="55"/>
      <c r="O11" s="54"/>
      <c r="P11" s="162"/>
      <c r="Q11" s="163">
        <f t="shared" si="3"/>
        <v>0</v>
      </c>
    </row>
    <row r="12" spans="1:17" ht="15.75" thickBot="1" x14ac:dyDescent="0.3">
      <c r="A12" s="123" t="s">
        <v>24</v>
      </c>
      <c r="B12" s="135" t="s">
        <v>19</v>
      </c>
      <c r="C12" s="45"/>
      <c r="D12" s="148">
        <f t="shared" si="0"/>
        <v>0</v>
      </c>
      <c r="E12" s="113"/>
      <c r="F12" s="46"/>
      <c r="G12" s="43"/>
      <c r="H12" s="157"/>
      <c r="I12" s="150">
        <f t="shared" si="1"/>
        <v>0</v>
      </c>
      <c r="J12" s="158"/>
      <c r="K12" s="159"/>
      <c r="L12" s="151"/>
      <c r="M12" s="152">
        <f t="shared" si="2"/>
        <v>0</v>
      </c>
      <c r="N12" s="158"/>
      <c r="O12" s="159"/>
      <c r="P12" s="151"/>
      <c r="Q12" s="152">
        <f t="shared" si="3"/>
        <v>0</v>
      </c>
    </row>
    <row r="13" spans="1:17" ht="32.25" thickBot="1" x14ac:dyDescent="0.3">
      <c r="A13" s="127" t="s">
        <v>25</v>
      </c>
      <c r="B13" s="133" t="s">
        <v>26</v>
      </c>
      <c r="C13" s="131"/>
      <c r="D13" s="17">
        <f t="shared" si="0"/>
        <v>0</v>
      </c>
      <c r="E13" s="115"/>
      <c r="F13" s="18"/>
      <c r="G13" s="19"/>
      <c r="H13" s="156"/>
      <c r="I13" s="146">
        <f t="shared" si="1"/>
        <v>0</v>
      </c>
      <c r="J13" s="18"/>
      <c r="K13" s="19"/>
      <c r="L13" s="21"/>
      <c r="M13" s="20">
        <f t="shared" si="2"/>
        <v>0</v>
      </c>
      <c r="N13" s="18"/>
      <c r="O13" s="19"/>
      <c r="P13" s="21"/>
      <c r="Q13" s="20">
        <f t="shared" si="3"/>
        <v>0</v>
      </c>
    </row>
    <row r="14" spans="1:17" x14ac:dyDescent="0.25">
      <c r="A14" s="124" t="s">
        <v>27</v>
      </c>
      <c r="B14" s="134" t="s">
        <v>19</v>
      </c>
      <c r="C14" s="125"/>
      <c r="D14" s="149">
        <f t="shared" si="0"/>
        <v>0</v>
      </c>
      <c r="E14" s="112"/>
      <c r="F14" s="55"/>
      <c r="G14" s="54"/>
      <c r="H14" s="160"/>
      <c r="I14" s="161">
        <f t="shared" si="1"/>
        <v>0</v>
      </c>
      <c r="J14" s="55"/>
      <c r="K14" s="54"/>
      <c r="L14" s="162"/>
      <c r="M14" s="163">
        <f t="shared" si="2"/>
        <v>0</v>
      </c>
      <c r="N14" s="55"/>
      <c r="O14" s="54"/>
      <c r="P14" s="162"/>
      <c r="Q14" s="163">
        <f t="shared" si="3"/>
        <v>0</v>
      </c>
    </row>
    <row r="15" spans="1:17" ht="15.75" thickBot="1" x14ac:dyDescent="0.3">
      <c r="A15" s="123" t="s">
        <v>28</v>
      </c>
      <c r="B15" s="135" t="s">
        <v>19</v>
      </c>
      <c r="C15" s="45"/>
      <c r="D15" s="148">
        <f t="shared" si="0"/>
        <v>0</v>
      </c>
      <c r="E15" s="113"/>
      <c r="F15" s="46"/>
      <c r="G15" s="43"/>
      <c r="H15" s="157"/>
      <c r="I15" s="150">
        <f t="shared" si="1"/>
        <v>0</v>
      </c>
      <c r="J15" s="158"/>
      <c r="K15" s="159"/>
      <c r="L15" s="151"/>
      <c r="M15" s="152">
        <f t="shared" si="2"/>
        <v>0</v>
      </c>
      <c r="N15" s="158"/>
      <c r="O15" s="159"/>
      <c r="P15" s="151"/>
      <c r="Q15" s="152">
        <f t="shared" si="3"/>
        <v>0</v>
      </c>
    </row>
    <row r="16" spans="1:17" ht="21.75" thickBot="1" x14ac:dyDescent="0.3">
      <c r="A16" s="153" t="s">
        <v>29</v>
      </c>
      <c r="B16" s="133" t="s">
        <v>30</v>
      </c>
      <c r="C16" s="131"/>
      <c r="D16" s="17">
        <f t="shared" si="0"/>
        <v>0</v>
      </c>
      <c r="E16" s="115"/>
      <c r="F16" s="121"/>
      <c r="G16" s="122"/>
      <c r="H16" s="143"/>
      <c r="I16" s="146">
        <f t="shared" si="1"/>
        <v>0</v>
      </c>
      <c r="J16" s="121"/>
      <c r="K16" s="122"/>
      <c r="L16" s="19"/>
      <c r="M16" s="20">
        <f t="shared" si="2"/>
        <v>0</v>
      </c>
      <c r="N16" s="121"/>
      <c r="O16" s="122"/>
      <c r="P16" s="19"/>
      <c r="Q16" s="20">
        <f t="shared" si="3"/>
        <v>0</v>
      </c>
    </row>
    <row r="17" spans="1:17" ht="21.75" thickBot="1" x14ac:dyDescent="0.3">
      <c r="A17" s="153" t="s">
        <v>31</v>
      </c>
      <c r="B17" s="133" t="s">
        <v>32</v>
      </c>
      <c r="C17" s="131"/>
      <c r="D17" s="17">
        <f t="shared" si="0"/>
        <v>0</v>
      </c>
      <c r="E17" s="115"/>
      <c r="F17" s="121"/>
      <c r="G17" s="122"/>
      <c r="H17" s="143"/>
      <c r="I17" s="146">
        <f t="shared" si="1"/>
        <v>0</v>
      </c>
      <c r="J17" s="121"/>
      <c r="K17" s="122"/>
      <c r="L17" s="19"/>
      <c r="M17" s="20">
        <f t="shared" si="2"/>
        <v>0</v>
      </c>
      <c r="N17" s="121"/>
      <c r="O17" s="122"/>
      <c r="P17" s="19"/>
      <c r="Q17" s="20">
        <f t="shared" si="3"/>
        <v>0</v>
      </c>
    </row>
    <row r="18" spans="1:17" ht="21.75" thickBot="1" x14ac:dyDescent="0.3">
      <c r="A18" s="128" t="s">
        <v>33</v>
      </c>
      <c r="B18" s="136" t="s">
        <v>34</v>
      </c>
      <c r="C18" s="154"/>
      <c r="D18" s="148">
        <f t="shared" si="0"/>
        <v>0</v>
      </c>
      <c r="E18" s="155"/>
      <c r="F18" s="24"/>
      <c r="G18" s="23"/>
      <c r="H18" s="144"/>
      <c r="I18" s="150">
        <f t="shared" si="1"/>
        <v>0</v>
      </c>
      <c r="J18" s="24"/>
      <c r="K18" s="23"/>
      <c r="L18" s="151"/>
      <c r="M18" s="152">
        <f t="shared" si="2"/>
        <v>0</v>
      </c>
      <c r="N18" s="24"/>
      <c r="O18" s="23"/>
      <c r="P18" s="151"/>
      <c r="Q18" s="152">
        <f t="shared" si="3"/>
        <v>0</v>
      </c>
    </row>
    <row r="19" spans="1:17" ht="20.25" thickBot="1" x14ac:dyDescent="0.3">
      <c r="A19" s="129" t="s">
        <v>35</v>
      </c>
      <c r="B19" s="137" t="s">
        <v>72</v>
      </c>
      <c r="C19" s="132" t="str">
        <f>IFERROR(D19/D36,"5")</f>
        <v>5</v>
      </c>
      <c r="D19" s="17">
        <f t="shared" si="0"/>
        <v>0</v>
      </c>
      <c r="E19" s="115"/>
      <c r="F19" s="36"/>
      <c r="G19" s="37"/>
      <c r="H19" s="37"/>
      <c r="I19" s="146">
        <f>SUM(I20)</f>
        <v>0</v>
      </c>
      <c r="J19" s="36"/>
      <c r="K19" s="37"/>
      <c r="L19" s="37"/>
      <c r="M19" s="20">
        <f>SUM(M20)</f>
        <v>0</v>
      </c>
      <c r="N19" s="36"/>
      <c r="O19" s="37"/>
      <c r="P19" s="37"/>
      <c r="Q19" s="20">
        <f>SUM(Q20)</f>
        <v>0</v>
      </c>
    </row>
    <row r="20" spans="1:17" ht="21.75" thickBot="1" x14ac:dyDescent="0.3">
      <c r="A20" s="38" t="s">
        <v>36</v>
      </c>
      <c r="B20" s="39" t="s">
        <v>37</v>
      </c>
      <c r="C20" s="40"/>
      <c r="D20" s="17">
        <f t="shared" si="0"/>
        <v>0</v>
      </c>
      <c r="E20" s="114"/>
      <c r="F20" s="41"/>
      <c r="G20" s="28"/>
      <c r="H20" s="23"/>
      <c r="I20" s="146">
        <f t="shared" si="1"/>
        <v>0</v>
      </c>
      <c r="J20" s="42"/>
      <c r="K20" s="27"/>
      <c r="L20" s="23"/>
      <c r="M20" s="20">
        <f t="shared" si="2"/>
        <v>0</v>
      </c>
      <c r="N20" s="27"/>
      <c r="O20" s="43"/>
      <c r="P20" s="23"/>
      <c r="Q20" s="20">
        <f t="shared" si="3"/>
        <v>0</v>
      </c>
    </row>
    <row r="21" spans="1:17" ht="69" thickBot="1" x14ac:dyDescent="0.3">
      <c r="A21" s="33" t="s">
        <v>38</v>
      </c>
      <c r="B21" s="34" t="s">
        <v>70</v>
      </c>
      <c r="C21" s="35" t="str">
        <f>IFERROR(D21/D36,"15")</f>
        <v>15</v>
      </c>
      <c r="D21" s="17">
        <f t="shared" si="0"/>
        <v>0</v>
      </c>
      <c r="E21" s="111"/>
      <c r="F21" s="36"/>
      <c r="G21" s="37"/>
      <c r="H21" s="37"/>
      <c r="I21" s="146">
        <f>SUM(I22:I23)</f>
        <v>0</v>
      </c>
      <c r="J21" s="36"/>
      <c r="K21" s="37"/>
      <c r="L21" s="37"/>
      <c r="M21" s="20">
        <f>SUM(M22:M23)</f>
        <v>0</v>
      </c>
      <c r="N21" s="36"/>
      <c r="O21" s="37"/>
      <c r="P21" s="37"/>
      <c r="Q21" s="20">
        <f>SUM(Q22:Q23)</f>
        <v>0</v>
      </c>
    </row>
    <row r="22" spans="1:17" ht="15.75" thickBot="1" x14ac:dyDescent="0.3">
      <c r="A22" s="25" t="s">
        <v>39</v>
      </c>
      <c r="B22" s="134" t="s">
        <v>19</v>
      </c>
      <c r="C22" s="26"/>
      <c r="D22" s="149">
        <f t="shared" si="0"/>
        <v>0</v>
      </c>
      <c r="E22" s="112"/>
      <c r="F22" s="27"/>
      <c r="G22" s="28"/>
      <c r="H22" s="23"/>
      <c r="I22" s="146">
        <f t="shared" si="1"/>
        <v>0</v>
      </c>
      <c r="J22" s="27"/>
      <c r="K22" s="28"/>
      <c r="L22" s="23"/>
      <c r="M22" s="20">
        <f t="shared" si="2"/>
        <v>0</v>
      </c>
      <c r="N22" s="27"/>
      <c r="O22" s="28"/>
      <c r="P22" s="23"/>
      <c r="Q22" s="20">
        <f t="shared" si="3"/>
        <v>0</v>
      </c>
    </row>
    <row r="23" spans="1:17" ht="15.75" thickBot="1" x14ac:dyDescent="0.3">
      <c r="A23" s="44" t="s">
        <v>40</v>
      </c>
      <c r="B23" s="147" t="s">
        <v>19</v>
      </c>
      <c r="C23" s="45"/>
      <c r="D23" s="148">
        <f t="shared" si="0"/>
        <v>0</v>
      </c>
      <c r="E23" s="113"/>
      <c r="F23" s="46"/>
      <c r="G23" s="43"/>
      <c r="H23" s="43"/>
      <c r="I23" s="146">
        <f t="shared" si="1"/>
        <v>0</v>
      </c>
      <c r="J23" s="46"/>
      <c r="K23" s="43"/>
      <c r="L23" s="43"/>
      <c r="M23" s="20">
        <f t="shared" si="2"/>
        <v>0</v>
      </c>
      <c r="N23" s="46"/>
      <c r="O23" s="43"/>
      <c r="P23" s="43"/>
      <c r="Q23" s="20">
        <f t="shared" si="3"/>
        <v>0</v>
      </c>
    </row>
    <row r="24" spans="1:17" ht="49.5" thickBot="1" x14ac:dyDescent="0.3">
      <c r="A24" s="33" t="s">
        <v>41</v>
      </c>
      <c r="B24" s="47" t="s">
        <v>71</v>
      </c>
      <c r="C24" s="48" t="str">
        <f>IFERROR(D24/D36,"10")</f>
        <v>10</v>
      </c>
      <c r="D24" s="17">
        <f t="shared" si="0"/>
        <v>0</v>
      </c>
      <c r="E24" s="113"/>
      <c r="F24" s="49"/>
      <c r="G24" s="50"/>
      <c r="H24" s="50"/>
      <c r="I24" s="146">
        <f>SUM(I25:I26)</f>
        <v>0</v>
      </c>
      <c r="J24" s="51"/>
      <c r="K24" s="50"/>
      <c r="L24" s="50"/>
      <c r="M24" s="20">
        <f>SUM(M25:M26)</f>
        <v>0</v>
      </c>
      <c r="N24" s="51"/>
      <c r="O24" s="50"/>
      <c r="P24" s="50"/>
      <c r="Q24" s="20">
        <f>SUM(Q25:Q26)</f>
        <v>0</v>
      </c>
    </row>
    <row r="25" spans="1:17" ht="15.75" thickBot="1" x14ac:dyDescent="0.3">
      <c r="A25" s="52" t="s">
        <v>42</v>
      </c>
      <c r="B25" s="134" t="s">
        <v>19</v>
      </c>
      <c r="C25" s="53"/>
      <c r="D25" s="149">
        <f t="shared" si="0"/>
        <v>0</v>
      </c>
      <c r="E25" s="113"/>
      <c r="F25" s="54"/>
      <c r="G25" s="54"/>
      <c r="H25" s="54"/>
      <c r="I25" s="146">
        <f t="shared" si="1"/>
        <v>0</v>
      </c>
      <c r="J25" s="55"/>
      <c r="K25" s="54"/>
      <c r="L25" s="54"/>
      <c r="M25" s="20">
        <f t="shared" si="2"/>
        <v>0</v>
      </c>
      <c r="N25" s="55"/>
      <c r="O25" s="54"/>
      <c r="P25" s="54"/>
      <c r="Q25" s="20">
        <f t="shared" si="3"/>
        <v>0</v>
      </c>
    </row>
    <row r="26" spans="1:17" ht="15.75" thickBot="1" x14ac:dyDescent="0.3">
      <c r="A26" s="44" t="s">
        <v>43</v>
      </c>
      <c r="B26" s="147" t="s">
        <v>19</v>
      </c>
      <c r="C26" s="45"/>
      <c r="D26" s="148">
        <f t="shared" si="0"/>
        <v>0</v>
      </c>
      <c r="E26" s="58"/>
      <c r="F26" s="43"/>
      <c r="G26" s="43"/>
      <c r="H26" s="43"/>
      <c r="I26" s="146">
        <f t="shared" si="1"/>
        <v>0</v>
      </c>
      <c r="J26" s="46"/>
      <c r="K26" s="43"/>
      <c r="L26" s="43"/>
      <c r="M26" s="20">
        <f t="shared" si="2"/>
        <v>0</v>
      </c>
      <c r="N26" s="46"/>
      <c r="O26" s="43"/>
      <c r="P26" s="43"/>
      <c r="Q26" s="20">
        <f t="shared" si="3"/>
        <v>0</v>
      </c>
    </row>
    <row r="27" spans="1:17" ht="59.25" thickBot="1" x14ac:dyDescent="0.3">
      <c r="A27" s="56" t="s">
        <v>44</v>
      </c>
      <c r="B27" s="34" t="s">
        <v>45</v>
      </c>
      <c r="C27" s="57"/>
      <c r="D27" s="17">
        <f t="shared" si="0"/>
        <v>0</v>
      </c>
      <c r="E27" s="49"/>
      <c r="F27" s="58"/>
      <c r="G27" s="59"/>
      <c r="H27" s="59"/>
      <c r="I27" s="146">
        <f>SUM(I28:I34)</f>
        <v>0</v>
      </c>
      <c r="J27" s="60"/>
      <c r="K27" s="59"/>
      <c r="L27" s="59"/>
      <c r="M27" s="20">
        <f>SUM(M28:M34)</f>
        <v>0</v>
      </c>
      <c r="N27" s="60"/>
      <c r="O27" s="59"/>
      <c r="P27" s="59"/>
      <c r="Q27" s="20">
        <f>SUM(Q28:Q34)</f>
        <v>0</v>
      </c>
    </row>
    <row r="28" spans="1:17" ht="105.75" thickBot="1" x14ac:dyDescent="0.3">
      <c r="A28" s="61" t="s">
        <v>46</v>
      </c>
      <c r="B28" s="62" t="s">
        <v>47</v>
      </c>
      <c r="C28" s="63"/>
      <c r="D28" s="17">
        <f t="shared" si="0"/>
        <v>0</v>
      </c>
      <c r="E28" s="116"/>
      <c r="F28" s="22"/>
      <c r="G28" s="23"/>
      <c r="H28" s="23"/>
      <c r="I28" s="146">
        <f t="shared" si="1"/>
        <v>0</v>
      </c>
      <c r="J28" s="22"/>
      <c r="K28" s="23"/>
      <c r="L28" s="23"/>
      <c r="M28" s="20">
        <f t="shared" si="2"/>
        <v>0</v>
      </c>
      <c r="N28" s="22"/>
      <c r="O28" s="23"/>
      <c r="P28" s="23"/>
      <c r="Q28" s="20">
        <f t="shared" si="3"/>
        <v>0</v>
      </c>
    </row>
    <row r="29" spans="1:17" ht="200.25" thickBot="1" x14ac:dyDescent="0.3">
      <c r="A29" s="64" t="s">
        <v>48</v>
      </c>
      <c r="B29" s="65" t="s">
        <v>49</v>
      </c>
      <c r="C29" s="66"/>
      <c r="D29" s="17">
        <f t="shared" si="0"/>
        <v>0</v>
      </c>
      <c r="E29" s="116"/>
      <c r="F29" s="41"/>
      <c r="G29" s="28"/>
      <c r="H29" s="23"/>
      <c r="I29" s="146">
        <f t="shared" si="1"/>
        <v>0</v>
      </c>
      <c r="J29" s="41"/>
      <c r="K29" s="28"/>
      <c r="L29" s="23"/>
      <c r="M29" s="20">
        <f t="shared" si="2"/>
        <v>0</v>
      </c>
      <c r="N29" s="41"/>
      <c r="O29" s="28"/>
      <c r="P29" s="23"/>
      <c r="Q29" s="20">
        <f t="shared" si="3"/>
        <v>0</v>
      </c>
    </row>
    <row r="30" spans="1:17" ht="63.75" thickBot="1" x14ac:dyDescent="0.3">
      <c r="A30" s="67" t="s">
        <v>50</v>
      </c>
      <c r="B30" s="65" t="s">
        <v>51</v>
      </c>
      <c r="C30" s="68"/>
      <c r="D30" s="17">
        <f t="shared" si="0"/>
        <v>0</v>
      </c>
      <c r="E30" s="117"/>
      <c r="F30" s="41"/>
      <c r="G30" s="28"/>
      <c r="H30" s="145"/>
      <c r="I30" s="146">
        <f t="shared" si="1"/>
        <v>0</v>
      </c>
      <c r="J30" s="41"/>
      <c r="K30" s="28"/>
      <c r="L30" s="145"/>
      <c r="M30" s="20">
        <f t="shared" si="2"/>
        <v>0</v>
      </c>
      <c r="N30" s="41"/>
      <c r="O30" s="28"/>
      <c r="P30" s="145"/>
      <c r="Q30" s="20">
        <f t="shared" si="3"/>
        <v>0</v>
      </c>
    </row>
    <row r="31" spans="1:17" ht="74.25" thickBot="1" x14ac:dyDescent="0.3">
      <c r="A31" s="25" t="s">
        <v>52</v>
      </c>
      <c r="B31" s="29" t="s">
        <v>53</v>
      </c>
      <c r="C31" s="30"/>
      <c r="D31" s="17">
        <f t="shared" si="0"/>
        <v>0</v>
      </c>
      <c r="E31" s="118"/>
      <c r="F31" s="41"/>
      <c r="G31" s="28"/>
      <c r="H31" s="28"/>
      <c r="I31" s="146">
        <f t="shared" si="1"/>
        <v>0</v>
      </c>
      <c r="J31" s="27"/>
      <c r="K31" s="28"/>
      <c r="L31" s="28"/>
      <c r="M31" s="20">
        <f t="shared" si="2"/>
        <v>0</v>
      </c>
      <c r="N31" s="27"/>
      <c r="O31" s="28"/>
      <c r="P31" s="28"/>
      <c r="Q31" s="20">
        <f t="shared" si="3"/>
        <v>0</v>
      </c>
    </row>
    <row r="32" spans="1:17" ht="42.75" thickBot="1" x14ac:dyDescent="0.3">
      <c r="A32" s="25" t="s">
        <v>54</v>
      </c>
      <c r="B32" s="31" t="s">
        <v>74</v>
      </c>
      <c r="C32" s="30"/>
      <c r="D32" s="17">
        <f t="shared" si="0"/>
        <v>0</v>
      </c>
      <c r="E32" s="119"/>
      <c r="F32" s="41"/>
      <c r="G32" s="28"/>
      <c r="H32" s="23"/>
      <c r="I32" s="146">
        <f t="shared" si="1"/>
        <v>0</v>
      </c>
      <c r="J32" s="27"/>
      <c r="K32" s="28"/>
      <c r="L32" s="23"/>
      <c r="M32" s="20">
        <f t="shared" si="2"/>
        <v>0</v>
      </c>
      <c r="N32" s="27"/>
      <c r="O32" s="28"/>
      <c r="P32" s="23"/>
      <c r="Q32" s="20">
        <f t="shared" si="3"/>
        <v>0</v>
      </c>
    </row>
    <row r="33" spans="1:17" ht="84.75" thickBot="1" x14ac:dyDescent="0.3">
      <c r="A33" s="25" t="s">
        <v>55</v>
      </c>
      <c r="B33" s="108" t="s">
        <v>56</v>
      </c>
      <c r="C33" s="26"/>
      <c r="D33" s="17">
        <f t="shared" si="0"/>
        <v>0</v>
      </c>
      <c r="E33" s="119"/>
      <c r="F33" s="41"/>
      <c r="G33" s="28"/>
      <c r="H33" s="23"/>
      <c r="I33" s="146">
        <f t="shared" si="1"/>
        <v>0</v>
      </c>
      <c r="J33" s="27"/>
      <c r="K33" s="28"/>
      <c r="L33" s="23"/>
      <c r="M33" s="20">
        <f t="shared" si="2"/>
        <v>0</v>
      </c>
      <c r="N33" s="27"/>
      <c r="O33" s="28"/>
      <c r="P33" s="23"/>
      <c r="Q33" s="20">
        <f t="shared" si="3"/>
        <v>0</v>
      </c>
    </row>
    <row r="34" spans="1:17" ht="28.5" customHeight="1" thickBot="1" x14ac:dyDescent="0.3">
      <c r="A34" s="25" t="s">
        <v>57</v>
      </c>
      <c r="B34" s="109" t="s">
        <v>37</v>
      </c>
      <c r="C34" s="32"/>
      <c r="D34" s="17">
        <f t="shared" si="0"/>
        <v>0</v>
      </c>
      <c r="E34" s="120"/>
      <c r="F34" s="41"/>
      <c r="G34" s="28"/>
      <c r="H34" s="23"/>
      <c r="I34" s="146">
        <f t="shared" si="1"/>
        <v>0</v>
      </c>
      <c r="J34" s="27"/>
      <c r="K34" s="28"/>
      <c r="L34" s="23"/>
      <c r="M34" s="20">
        <f t="shared" si="2"/>
        <v>0</v>
      </c>
      <c r="N34" s="27"/>
      <c r="O34" s="28"/>
      <c r="P34" s="23"/>
      <c r="Q34" s="20">
        <f t="shared" si="3"/>
        <v>0</v>
      </c>
    </row>
    <row r="35" spans="1:17" ht="15.75" thickBot="1" x14ac:dyDescent="0.3">
      <c r="A35" s="69"/>
      <c r="B35" s="70"/>
      <c r="C35" s="70"/>
      <c r="D35" s="71"/>
      <c r="E35" s="72"/>
      <c r="F35" s="73"/>
      <c r="G35" s="74"/>
      <c r="H35" s="74"/>
      <c r="I35" s="74"/>
      <c r="J35" s="75"/>
      <c r="K35" s="75"/>
      <c r="L35" s="75"/>
      <c r="M35" s="75"/>
      <c r="N35" s="75"/>
      <c r="O35" s="75"/>
      <c r="P35" s="75"/>
      <c r="Q35" s="75"/>
    </row>
    <row r="36" spans="1:17" ht="25.5" customHeight="1" x14ac:dyDescent="0.25">
      <c r="A36" s="69"/>
      <c r="B36" s="179" t="s">
        <v>58</v>
      </c>
      <c r="C36" s="180"/>
      <c r="D36" s="76">
        <f>D6+D19+D21+D24+D27</f>
        <v>0</v>
      </c>
      <c r="E36" s="77" t="s">
        <v>59</v>
      </c>
      <c r="F36" s="78"/>
      <c r="G36" s="79"/>
      <c r="H36" s="79"/>
      <c r="I36" s="80">
        <f>I6+I19+I21+I24+I27</f>
        <v>0</v>
      </c>
      <c r="J36" s="81"/>
      <c r="K36" s="81"/>
      <c r="L36" s="81"/>
      <c r="M36" s="80">
        <f>M6+M19+M21+M24+M27</f>
        <v>0</v>
      </c>
      <c r="N36" s="81"/>
      <c r="O36" s="81"/>
      <c r="P36" s="81"/>
      <c r="Q36" s="80">
        <f>Q6+Q19+Q21+Q24+Q27</f>
        <v>0</v>
      </c>
    </row>
    <row r="37" spans="1:17" x14ac:dyDescent="0.25">
      <c r="A37" s="69"/>
      <c r="B37" s="181" t="s">
        <v>60</v>
      </c>
      <c r="C37" s="182"/>
      <c r="D37" s="82"/>
      <c r="E37" s="83" t="str">
        <f>IFERROR(D37/D36,"")</f>
        <v/>
      </c>
      <c r="F37" s="84"/>
      <c r="G37" s="85"/>
      <c r="H37" s="85"/>
      <c r="I37" s="85"/>
      <c r="J37" s="87"/>
      <c r="K37" s="87"/>
      <c r="L37" s="87"/>
      <c r="M37" s="86"/>
      <c r="N37" s="87"/>
      <c r="O37" s="87"/>
      <c r="P37" s="87"/>
      <c r="Q37" s="86"/>
    </row>
    <row r="38" spans="1:17" x14ac:dyDescent="0.25">
      <c r="A38" s="69"/>
      <c r="B38" s="181" t="s">
        <v>61</v>
      </c>
      <c r="C38" s="182"/>
      <c r="D38" s="82"/>
      <c r="E38" s="83" t="str">
        <f>IFERROR(D38/D36,"")</f>
        <v/>
      </c>
      <c r="F38" s="84"/>
      <c r="G38" s="85"/>
      <c r="H38" s="85"/>
      <c r="I38" s="85"/>
      <c r="J38" s="87"/>
      <c r="K38" s="87"/>
      <c r="L38" s="87"/>
      <c r="M38" s="86"/>
      <c r="N38" s="87"/>
      <c r="O38" s="87"/>
      <c r="P38" s="87"/>
      <c r="Q38" s="86"/>
    </row>
    <row r="39" spans="1:17" ht="20.25" customHeight="1" x14ac:dyDescent="0.25">
      <c r="A39" s="69"/>
      <c r="B39" s="186" t="s">
        <v>62</v>
      </c>
      <c r="C39" s="187"/>
      <c r="D39" s="88">
        <f>D36*E39</f>
        <v>0</v>
      </c>
      <c r="E39" s="89">
        <v>0.9</v>
      </c>
      <c r="F39" s="84"/>
      <c r="G39" s="85"/>
      <c r="H39" s="85"/>
      <c r="I39" s="90">
        <f>I36*E39</f>
        <v>0</v>
      </c>
      <c r="J39" s="87"/>
      <c r="K39" s="87"/>
      <c r="L39" s="87"/>
      <c r="M39" s="90">
        <f>M36*E39</f>
        <v>0</v>
      </c>
      <c r="N39" s="87"/>
      <c r="O39" s="87"/>
      <c r="P39" s="87"/>
      <c r="Q39" s="90">
        <f>Q36*E39</f>
        <v>0</v>
      </c>
    </row>
    <row r="40" spans="1:17" ht="24.75" customHeight="1" thickBot="1" x14ac:dyDescent="0.3">
      <c r="A40" s="69"/>
      <c r="B40" s="188" t="s">
        <v>63</v>
      </c>
      <c r="C40" s="189"/>
      <c r="D40" s="91">
        <f>D36*E40</f>
        <v>0</v>
      </c>
      <c r="E40" s="92">
        <v>0.1</v>
      </c>
      <c r="F40" s="93"/>
      <c r="G40" s="94"/>
      <c r="H40" s="94"/>
      <c r="I40" s="95">
        <f>I36*E40</f>
        <v>0</v>
      </c>
      <c r="J40" s="96"/>
      <c r="K40" s="96"/>
      <c r="L40" s="96"/>
      <c r="M40" s="95">
        <f>M36*E40</f>
        <v>0</v>
      </c>
      <c r="N40" s="96"/>
      <c r="O40" s="96"/>
      <c r="P40" s="96"/>
      <c r="Q40" s="95">
        <f>Q36*E40</f>
        <v>0</v>
      </c>
    </row>
    <row r="41" spans="1:17" x14ac:dyDescent="0.25">
      <c r="A41" s="97"/>
      <c r="B41" s="1"/>
      <c r="C41" s="1"/>
      <c r="D41" s="1"/>
      <c r="E41" s="1"/>
      <c r="F41" s="98"/>
      <c r="G41" s="99"/>
      <c r="H41" s="100"/>
      <c r="I41" s="100"/>
      <c r="J41" s="97"/>
      <c r="K41" s="97"/>
      <c r="L41" s="97"/>
      <c r="M41" s="97"/>
      <c r="N41" s="97"/>
      <c r="O41" s="97"/>
      <c r="P41" s="97"/>
      <c r="Q41" s="97"/>
    </row>
    <row r="42" spans="1:17" x14ac:dyDescent="0.25">
      <c r="A42" s="101"/>
      <c r="F42" s="102"/>
      <c r="G42" s="103"/>
      <c r="H42" s="103"/>
      <c r="I42" s="103"/>
      <c r="J42" s="101"/>
      <c r="K42" s="101"/>
      <c r="L42" s="101"/>
      <c r="M42" s="101"/>
      <c r="N42" s="101"/>
      <c r="O42" s="101"/>
      <c r="P42" s="101"/>
      <c r="Q42" s="101"/>
    </row>
    <row r="43" spans="1:17" x14ac:dyDescent="0.25">
      <c r="A43" s="104"/>
      <c r="B43" s="105" t="s">
        <v>64</v>
      </c>
      <c r="C43" s="105"/>
      <c r="D43" s="106"/>
      <c r="E43" s="106"/>
      <c r="F43" s="106"/>
      <c r="G43" s="106"/>
      <c r="H43" s="106"/>
      <c r="I43" s="106"/>
      <c r="J43" s="104"/>
      <c r="K43" s="104"/>
      <c r="L43" s="104"/>
      <c r="M43" s="104"/>
      <c r="N43" s="104"/>
      <c r="O43" s="104"/>
      <c r="P43" s="104"/>
      <c r="Q43" s="104"/>
    </row>
    <row r="44" spans="1:17" x14ac:dyDescent="0.25">
      <c r="A44" s="104"/>
      <c r="B44" s="106"/>
      <c r="C44" s="106"/>
      <c r="D44" s="106"/>
      <c r="E44" s="106"/>
      <c r="F44" s="106"/>
      <c r="G44" s="106"/>
      <c r="H44" s="106"/>
      <c r="I44" s="106"/>
      <c r="J44" s="104"/>
      <c r="K44" s="104"/>
      <c r="L44" s="104"/>
      <c r="M44" s="104"/>
      <c r="N44" s="104"/>
      <c r="O44" s="104"/>
      <c r="P44" s="104"/>
      <c r="Q44" s="104"/>
    </row>
    <row r="45" spans="1:17" x14ac:dyDescent="0.25">
      <c r="A45" s="104"/>
      <c r="B45" s="107" t="s">
        <v>65</v>
      </c>
      <c r="C45" s="107"/>
      <c r="D45" s="106"/>
      <c r="E45" s="106"/>
      <c r="F45" s="106"/>
      <c r="G45" s="106"/>
      <c r="H45" s="106"/>
      <c r="I45" s="106"/>
      <c r="J45" s="104"/>
      <c r="K45" s="104"/>
      <c r="L45" s="104"/>
      <c r="M45" s="104"/>
      <c r="N45" s="104"/>
      <c r="O45" s="104"/>
      <c r="P45" s="104"/>
      <c r="Q45" s="104"/>
    </row>
    <row r="46" spans="1:17" x14ac:dyDescent="0.25">
      <c r="A46" s="104"/>
      <c r="B46" s="165"/>
      <c r="C46" s="165"/>
      <c r="D46" s="165"/>
      <c r="E46" s="165"/>
      <c r="F46" s="165"/>
      <c r="G46" s="165"/>
      <c r="H46" s="165"/>
      <c r="I46" s="139"/>
      <c r="J46" s="104"/>
      <c r="K46" s="104"/>
      <c r="L46" s="104"/>
      <c r="M46" s="104"/>
      <c r="N46" s="104"/>
      <c r="O46" s="104"/>
      <c r="P46" s="104"/>
      <c r="Q46" s="104"/>
    </row>
    <row r="47" spans="1:17" x14ac:dyDescent="0.25">
      <c r="A47" s="104"/>
      <c r="B47" s="165" t="s">
        <v>73</v>
      </c>
      <c r="C47" s="165"/>
      <c r="D47" s="165"/>
      <c r="E47" s="165"/>
      <c r="F47" s="165"/>
      <c r="G47" s="165"/>
      <c r="H47" s="165"/>
      <c r="I47" s="139"/>
      <c r="J47" s="104"/>
      <c r="K47" s="104"/>
      <c r="L47" s="104"/>
      <c r="M47" s="104"/>
      <c r="N47" s="104"/>
      <c r="O47" s="104"/>
      <c r="P47" s="104"/>
      <c r="Q47" s="104"/>
    </row>
    <row r="48" spans="1:17" x14ac:dyDescent="0.25">
      <c r="A48" s="104"/>
      <c r="B48" s="190" t="s">
        <v>66</v>
      </c>
      <c r="C48" s="190"/>
      <c r="D48" s="190"/>
      <c r="E48" s="190"/>
      <c r="F48" s="190"/>
      <c r="G48" s="190"/>
      <c r="H48" s="190"/>
      <c r="I48" s="142"/>
      <c r="J48" s="104"/>
      <c r="K48" s="104"/>
      <c r="L48" s="104"/>
      <c r="M48" s="104"/>
      <c r="N48" s="104"/>
      <c r="O48" s="104"/>
      <c r="P48" s="104"/>
      <c r="Q48" s="104"/>
    </row>
    <row r="49" spans="1:17" x14ac:dyDescent="0.25">
      <c r="A49" s="104"/>
      <c r="B49" s="184" t="s">
        <v>75</v>
      </c>
      <c r="C49" s="184"/>
      <c r="D49" s="184"/>
      <c r="E49" s="184"/>
      <c r="F49" s="184"/>
      <c r="G49" s="184"/>
      <c r="H49" s="184"/>
      <c r="I49" s="140"/>
      <c r="J49" s="104"/>
      <c r="K49" s="104"/>
      <c r="L49" s="104"/>
      <c r="M49" s="104"/>
      <c r="N49" s="104"/>
      <c r="O49" s="104"/>
      <c r="P49" s="104"/>
      <c r="Q49" s="104"/>
    </row>
    <row r="50" spans="1:17" ht="23.25" customHeight="1" x14ac:dyDescent="0.25">
      <c r="A50" s="104"/>
      <c r="B50" s="184" t="s">
        <v>67</v>
      </c>
      <c r="C50" s="184"/>
      <c r="D50" s="184"/>
      <c r="E50" s="184"/>
      <c r="F50" s="184"/>
      <c r="G50" s="184"/>
      <c r="H50" s="184"/>
      <c r="I50" s="140"/>
      <c r="J50" s="104"/>
      <c r="K50" s="104"/>
      <c r="L50" s="104"/>
      <c r="M50" s="104"/>
      <c r="N50" s="104"/>
      <c r="O50" s="104"/>
      <c r="P50" s="104"/>
      <c r="Q50" s="104"/>
    </row>
    <row r="51" spans="1:17" ht="22.5" customHeight="1" x14ac:dyDescent="0.25">
      <c r="A51" s="104"/>
      <c r="B51" s="184" t="s">
        <v>68</v>
      </c>
      <c r="C51" s="184"/>
      <c r="D51" s="184"/>
      <c r="E51" s="184"/>
      <c r="F51" s="184"/>
      <c r="G51" s="184"/>
      <c r="H51" s="184"/>
      <c r="I51" s="140"/>
      <c r="J51" s="104"/>
      <c r="K51" s="104"/>
      <c r="L51" s="104"/>
      <c r="M51" s="104"/>
      <c r="N51" s="104"/>
      <c r="O51" s="104"/>
      <c r="P51" s="104"/>
      <c r="Q51" s="104"/>
    </row>
    <row r="52" spans="1:17" ht="27.75" customHeight="1" x14ac:dyDescent="0.25">
      <c r="A52" s="104"/>
      <c r="B52" s="185" t="s">
        <v>69</v>
      </c>
      <c r="C52" s="185"/>
      <c r="D52" s="185"/>
      <c r="E52" s="185"/>
      <c r="F52" s="185"/>
      <c r="G52" s="185"/>
      <c r="H52" s="185"/>
      <c r="I52" s="141"/>
      <c r="J52" s="104"/>
      <c r="K52" s="104"/>
      <c r="L52" s="104"/>
      <c r="M52" s="104"/>
      <c r="N52" s="104"/>
      <c r="O52" s="104"/>
      <c r="P52" s="104"/>
      <c r="Q52" s="104"/>
    </row>
  </sheetData>
  <protectedRanges>
    <protectedRange sqref="B36:Q40" name="Oblast11"/>
    <protectedRange sqref="A3" name="Oblast9"/>
    <protectedRange sqref="B34 B24:C24 B27:C28 C29" name="Oblast7"/>
    <protectedRange sqref="F22:H34 I6:I34 F6:H6 F8:H9 H7 F11:H12 H10 F14:H18 H13" name="Oblast4"/>
    <protectedRange sqref="A30:C30 B29 C34 B31:C33 B21:C23 B25:C26 B8:C9 B11:C12 B14:C15" name="Oblast2"/>
    <protectedRange sqref="E39" name="Oblast10"/>
    <protectedRange sqref="B7 B10 B13 B16:B18" name="Oblast2_1"/>
    <protectedRange sqref="B20" name="Oblast7_1"/>
    <protectedRange sqref="F20:H20" name="Oblast4_1"/>
    <protectedRange sqref="B19:C19 C20" name="Oblast2_2"/>
    <protectedRange sqref="J20:L20 N20:P20" name="Oblast5_1"/>
    <protectedRange sqref="N22:P34 J22:L34 J6:L6 N6:P6 J8:L9 L7 N8:P9 P7 J11:L12 L10 N11:P12 P10 J14:L18 L13 N14:P18 P13" name="Oblast5"/>
  </protectedRanges>
  <mergeCells count="21">
    <mergeCell ref="B51:H51"/>
    <mergeCell ref="B52:H52"/>
    <mergeCell ref="B39:C39"/>
    <mergeCell ref="B40:C40"/>
    <mergeCell ref="B46:H46"/>
    <mergeCell ref="B48:H48"/>
    <mergeCell ref="B49:H49"/>
    <mergeCell ref="B50:H50"/>
    <mergeCell ref="O1:Q1"/>
    <mergeCell ref="B47:H47"/>
    <mergeCell ref="K1:M1"/>
    <mergeCell ref="A3:B3"/>
    <mergeCell ref="C3:E3"/>
    <mergeCell ref="F3:I3"/>
    <mergeCell ref="J3:M3"/>
    <mergeCell ref="N3:Q3"/>
    <mergeCell ref="A4:E4"/>
    <mergeCell ref="B36:C36"/>
    <mergeCell ref="B37:C37"/>
    <mergeCell ref="B38:C38"/>
    <mergeCell ref="G1:I1"/>
  </mergeCells>
  <conditionalFormatting sqref="C21">
    <cfRule type="cellIs" dxfId="2" priority="8" operator="greaterThan">
      <formula>0.2</formula>
    </cfRule>
  </conditionalFormatting>
  <conditionalFormatting sqref="C24">
    <cfRule type="cellIs" dxfId="1" priority="6" operator="greaterThan">
      <formula>0.1</formula>
    </cfRule>
  </conditionalFormatting>
  <conditionalFormatting sqref="C19">
    <cfRule type="cellIs" dxfId="0" priority="1" operator="greaterThan">
      <formula>10%</formula>
    </cfRule>
  </conditionalFormatting>
  <dataValidations count="1">
    <dataValidation type="list" allowBlank="1" showInputMessage="1" showErrorMessage="1" sqref="E39" xr:uid="{00000000-0002-0000-0000-000000000000}">
      <formula1>"60%, 70%, 80%,90%"</formula1>
    </dataValidation>
  </dataValidations>
  <pageMargins left="0.10591666666666667" right="0.7" top="0.54325000000000001" bottom="0.78740157499999996" header="3.4166666666666668E-3" footer="0.3"/>
  <pageSetup paperSize="9" scale="41" orientation="portrait" r:id="rId1"/>
  <headerFooter>
    <oddHeader>&amp;C&amp;G</oddHeader>
    <oddFooter>&amp;CStátní fond životního prostředí ČR, sídlo: Kaplanova 1931/1, 148 00 Praha 11
korespondenční a kontaktní adresa: Olbrachtova 2006/9, 140 00  Praha 4; IČ: 00020729
www.narodniprogramzp.cz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SFZP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Krausova Alena</dc:creator>
  <cp:keywords/>
  <dc:description/>
  <cp:lastModifiedBy>Krausova Alena</cp:lastModifiedBy>
  <cp:revision/>
  <dcterms:created xsi:type="dcterms:W3CDTF">2021-02-09T08:33:30Z</dcterms:created>
  <dcterms:modified xsi:type="dcterms:W3CDTF">2023-05-25T07:44:10Z</dcterms:modified>
  <cp:category/>
  <cp:contentStatus/>
</cp:coreProperties>
</file>